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Бюджет 2020-2022г\Бюджет 2020 - 2022\Бюджет 20-22\"/>
    </mc:Choice>
  </mc:AlternateContent>
  <bookViews>
    <workbookView xWindow="0" yWindow="0" windowWidth="19200" windowHeight="112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6" i="1"/>
  <c r="F40" i="1"/>
  <c r="G4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2" i="1"/>
  <c r="F6" i="1"/>
  <c r="J43" i="1" l="1"/>
  <c r="G43" i="1"/>
  <c r="M43" i="1"/>
  <c r="F43" i="1"/>
  <c r="L43" i="1"/>
  <c r="I43" i="1"/>
</calcChain>
</file>

<file path=xl/sharedStrings.xml><?xml version="1.0" encoding="utf-8"?>
<sst xmlns="http://schemas.openxmlformats.org/spreadsheetml/2006/main" count="93" uniqueCount="93">
  <si>
    <t>Раздел, подраздел</t>
  </si>
  <si>
    <t>Наименование</t>
  </si>
  <si>
    <t>Сумма, руб.</t>
  </si>
  <si>
    <t>2020 год</t>
  </si>
  <si>
    <t xml:space="preserve">  ОБЩЕГОСУДАРСТВЕННЫЕ ВОПРОСЫ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</si>
  <si>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</si>
  <si>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</si>
  <si>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</si>
  <si>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Судебная система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</si>
  <si>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</si>
  <si>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</si>
  <si>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</si>
  <si>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</si>
  <si>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</si>
  <si>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НАЦИОНАЛЬНАЯ ЭКОНОМИКА</t>
  </si>
  <si>
    <t xml:space="preserve">    Сельское хозяйство и рыболовство</t>
  </si>
  <si>
    <t xml:space="preserve">    Транспорт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</si>
  <si>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</si>
  <si>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</si>
  <si>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</si>
  <si>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</si>
  <si>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</si>
  <si>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</si>
  <si>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ОБРАЗОВАНИЕ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</si>
  <si>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</si>
  <si>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</si>
  <si>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</si>
  <si>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</si>
  <si>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</si>
  <si>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</si>
  <si>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</si>
  <si>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</si>
  <si>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</si>
  <si>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</si>
  <si>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</si>
  <si>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</si>
  <si>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ФИЗИЧЕСКАЯ КУЛЬТУРА И СПОРТ</t>
  </si>
  <si>
    <t xml:space="preserve">    Физическая культура</t>
  </si>
  <si>
    <t>Итого</t>
  </si>
  <si>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</si>
  <si>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</si>
  <si>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</si>
  <si>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</si>
  <si>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</si>
  <si>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</si>
  <si>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</si>
  <si>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</si>
  <si>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</si>
  <si>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</si>
  <si>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</si>
  <si>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</si>
  <si>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</si>
  <si>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</si>
  <si>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</si>
  <si>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</si>
  <si>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</si>
  <si>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</si>
  <si>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</si>
  <si>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</si>
  <si>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</si>
  <si>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</si>
  <si>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</si>
  <si>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</si>
  <si>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</si>
  <si>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</si>
  <si>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</si>
  <si>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</si>
  <si>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</si>
  <si>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</si>
  <si>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</si>
  <si>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</si>
  <si>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</si>
  <si>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</si>
  <si>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0600</t>
  </si>
  <si>
    <t>0605</t>
  </si>
  <si>
    <t>ОХРАНА ОКРУЖАЮЩЕЙ СРЕДЫ</t>
  </si>
  <si>
    <t>Другие вопросы в области охраны окружающей среды</t>
  </si>
  <si>
    <t>1006</t>
  </si>
  <si>
    <t xml:space="preserve"> Другие вопросы в области социальной политики</t>
  </si>
  <si>
    <t>разница                          (5-3)</t>
  </si>
  <si>
    <t>разница                        (5-4)</t>
  </si>
  <si>
    <t>разница               (8-3)</t>
  </si>
  <si>
    <t>разница                   (8-4)</t>
  </si>
  <si>
    <t>Сведения о расходах бюджета Пестяковского муниципального района по  разделам и подразделам классификации расходов на  2019 год и на плановый период 2020 и 2021 годов в сравнении с ожидаемым исполнением за 2018 год (оценка) и  за отчетный финансовый год (отчет)</t>
  </si>
  <si>
    <t>Проект на 2019 год</t>
  </si>
  <si>
    <t>2021 год</t>
  </si>
  <si>
    <t>разница                        (11-3)</t>
  </si>
  <si>
    <t>разница                           (11-4)</t>
  </si>
  <si>
    <t>2018 год (Отчет)</t>
  </si>
  <si>
    <t>Ожидаемое исполнение за 2019 год</t>
  </si>
  <si>
    <t>2022 год</t>
  </si>
  <si>
    <t>проект на 2021 год</t>
  </si>
  <si>
    <t>проект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</si>
</sst>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3" fillId="2" borderId="2">
      <alignment horizontal="right" vertical="top" shrinkToFit="1"/>
    </xf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4" fontId="2" fillId="0" borderId="1" xfId="1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pane xSplit="2" ySplit="5" topLeftCell="E31" activePane="bottomRight" state="frozen"/>
      <selection pane="topRight" activeCell="C1" sqref="C1"/>
      <selection pane="bottomLeft" activeCell="A6" sqref="A6"/>
      <selection pane="bottomRight" activeCell="K43" sqref="K43"/>
    </sheetView>
  </sheetViews>
  <sheetFormatPr defaultColWidth="13.140625" defaultRowHeight="15.75" x14ac:dyDescent="0.25"/>
  <cols>
    <col min="1" max="1" width="13.140625" style="15"/>
    <col min="2" max="2" width="32" style="15" customWidth="1"/>
    <col min="3" max="3" width="16.42578125" style="16" customWidth="1"/>
    <col min="4" max="4" width="15.5703125" style="15" customWidth="1"/>
    <col min="5" max="5" width="16.85546875" style="15" customWidth="1"/>
    <col min="6" max="6" width="15.5703125" style="17" customWidth="1"/>
    <col min="7" max="7" width="15.140625" style="17" customWidth="1"/>
    <col min="8" max="8" width="16.28515625" style="17" customWidth="1"/>
    <col min="9" max="9" width="14.85546875" style="17" customWidth="1"/>
    <col min="10" max="10" width="17.7109375" style="17" customWidth="1"/>
    <col min="11" max="12" width="15.7109375" style="17" customWidth="1"/>
    <col min="13" max="13" width="14.85546875" style="17" customWidth="1"/>
    <col min="14" max="16384" width="13.140625" style="15"/>
  </cols>
  <sheetData>
    <row r="1" spans="1:15" ht="51" customHeight="1" x14ac:dyDescent="0.25">
      <c r="A1" s="21" t="s">
        <v>83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4"/>
      <c r="O1" s="14"/>
    </row>
    <row r="2" spans="1:15" x14ac:dyDescent="0.25">
      <c r="A2" s="28" t="s">
        <v>0</v>
      </c>
      <c r="B2" s="28" t="s">
        <v>1</v>
      </c>
      <c r="C2" s="29" t="s">
        <v>88</v>
      </c>
      <c r="D2" s="28" t="s">
        <v>89</v>
      </c>
      <c r="E2" s="23" t="s">
        <v>2</v>
      </c>
      <c r="F2" s="27"/>
      <c r="G2" s="27"/>
      <c r="H2" s="27"/>
      <c r="I2" s="27"/>
      <c r="J2" s="27"/>
      <c r="K2" s="27"/>
      <c r="L2" s="24"/>
      <c r="M2" s="25"/>
    </row>
    <row r="3" spans="1:15" ht="37.5" customHeight="1" x14ac:dyDescent="0.25">
      <c r="A3" s="28"/>
      <c r="B3" s="28"/>
      <c r="C3" s="30"/>
      <c r="D3" s="30"/>
      <c r="E3" s="23" t="s">
        <v>3</v>
      </c>
      <c r="F3" s="24"/>
      <c r="G3" s="25"/>
      <c r="H3" s="26" t="s">
        <v>85</v>
      </c>
      <c r="I3" s="24"/>
      <c r="J3" s="25"/>
      <c r="K3" s="26" t="s">
        <v>90</v>
      </c>
      <c r="L3" s="24"/>
      <c r="M3" s="25"/>
    </row>
    <row r="4" spans="1:15" ht="31.5" x14ac:dyDescent="0.25">
      <c r="A4" s="1"/>
      <c r="B4" s="1"/>
      <c r="C4" s="19"/>
      <c r="D4" s="19"/>
      <c r="E4" s="1" t="s">
        <v>84</v>
      </c>
      <c r="F4" s="8" t="s">
        <v>79</v>
      </c>
      <c r="G4" s="8" t="s">
        <v>80</v>
      </c>
      <c r="H4" s="8" t="s">
        <v>91</v>
      </c>
      <c r="I4" s="8" t="s">
        <v>81</v>
      </c>
      <c r="J4" s="8" t="s">
        <v>82</v>
      </c>
      <c r="K4" s="8" t="s">
        <v>92</v>
      </c>
      <c r="L4" s="8" t="s">
        <v>86</v>
      </c>
      <c r="M4" s="8" t="s">
        <v>87</v>
      </c>
    </row>
    <row r="5" spans="1:15" x14ac:dyDescent="0.25">
      <c r="A5" s="1">
        <v>1</v>
      </c>
      <c r="B5" s="1">
        <v>2</v>
      </c>
      <c r="C5" s="8">
        <v>3</v>
      </c>
      <c r="D5" s="1">
        <v>4</v>
      </c>
      <c r="E5" s="1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</row>
    <row r="6" spans="1:15" ht="37.5" customHeight="1" x14ac:dyDescent="0.25">
      <c r="A6" s="5" t="s">
        <v>39</v>
      </c>
      <c r="B6" s="2" t="s">
        <v>4</v>
      </c>
      <c r="C6" s="18">
        <v>28754859.93</v>
      </c>
      <c r="D6" s="6">
        <v>32633616.309999999</v>
      </c>
      <c r="E6" s="6">
        <v>29834978.210000001</v>
      </c>
      <c r="F6" s="9">
        <f>E6-C6</f>
        <v>1080118.2800000012</v>
      </c>
      <c r="G6" s="9">
        <f>E6-D6</f>
        <v>-2798638.0999999978</v>
      </c>
      <c r="H6" s="10">
        <v>18924269.600000001</v>
      </c>
      <c r="I6" s="10">
        <f>H6-C6</f>
        <v>-9830590.3299999982</v>
      </c>
      <c r="J6" s="10">
        <f>H6-D6</f>
        <v>-13709346.709999997</v>
      </c>
      <c r="K6" s="10">
        <v>18296589.75</v>
      </c>
      <c r="L6" s="10">
        <f>K6-C6</f>
        <v>-10458270.18</v>
      </c>
      <c r="M6" s="13">
        <f>K6-D6</f>
        <v>-14337026.559999999</v>
      </c>
    </row>
    <row r="7" spans="1:15" ht="78.75" customHeight="1" x14ac:dyDescent="0.25">
      <c r="A7" s="5" t="s">
        <v>40</v>
      </c>
      <c r="B7" s="2" t="s">
        <v>5</v>
      </c>
      <c r="C7" s="18">
        <v>1103944.54</v>
      </c>
      <c r="D7" s="6">
        <v>1252280.3600000001</v>
      </c>
      <c r="E7" s="4">
        <v>1152380.67</v>
      </c>
      <c r="F7" s="9">
        <f>E7-C7</f>
        <v>48436.129999999888</v>
      </c>
      <c r="G7" s="9">
        <f>E7-D7</f>
        <v>-99899.690000000177</v>
      </c>
      <c r="H7" s="10">
        <v>1152380.67</v>
      </c>
      <c r="I7" s="10">
        <f>H7-C7</f>
        <v>48436.129999999888</v>
      </c>
      <c r="J7" s="10">
        <f>H7-D7</f>
        <v>-99899.690000000177</v>
      </c>
      <c r="K7" s="10">
        <v>1152380.67</v>
      </c>
      <c r="L7" s="10">
        <f>K7-C7</f>
        <v>48436.129999999888</v>
      </c>
      <c r="M7" s="13">
        <f>K7-D7</f>
        <v>-99899.690000000177</v>
      </c>
    </row>
    <row r="8" spans="1:15" ht="94.5" x14ac:dyDescent="0.25">
      <c r="A8" s="5" t="s">
        <v>41</v>
      </c>
      <c r="B8" s="2" t="s">
        <v>6</v>
      </c>
      <c r="C8" s="18">
        <v>679243.42</v>
      </c>
      <c r="D8" s="6">
        <v>682355.4</v>
      </c>
      <c r="E8" s="4">
        <v>687756.01</v>
      </c>
      <c r="F8" s="9">
        <f>E8-C8</f>
        <v>8512.5899999999674</v>
      </c>
      <c r="G8" s="9">
        <f>E8-D8</f>
        <v>5400.609999999986</v>
      </c>
      <c r="H8" s="10">
        <v>503930.2</v>
      </c>
      <c r="I8" s="10">
        <f>H8-C8</f>
        <v>-175313.22000000003</v>
      </c>
      <c r="J8" s="10">
        <f>H8-D8</f>
        <v>-178425.2</v>
      </c>
      <c r="K8" s="10">
        <v>503930.21</v>
      </c>
      <c r="L8" s="10">
        <f>K8-C8</f>
        <v>-175313.21000000002</v>
      </c>
      <c r="M8" s="13">
        <f>K8-D8</f>
        <v>-178425.19</v>
      </c>
    </row>
    <row r="9" spans="1:15" ht="126" x14ac:dyDescent="0.25">
      <c r="A9" s="5" t="s">
        <v>42</v>
      </c>
      <c r="B9" s="2" t="s">
        <v>7</v>
      </c>
      <c r="C9" s="18">
        <v>18088426.359999999</v>
      </c>
      <c r="D9" s="6">
        <v>18644696.530000001</v>
      </c>
      <c r="E9" s="4">
        <v>17787567.18</v>
      </c>
      <c r="F9" s="9">
        <f>E9-C9</f>
        <v>-300859.1799999997</v>
      </c>
      <c r="G9" s="9">
        <f>E9-D9</f>
        <v>-857129.35000000149</v>
      </c>
      <c r="H9" s="10">
        <v>11497471.33</v>
      </c>
      <c r="I9" s="10">
        <f>H9-C9</f>
        <v>-6590955.0299999993</v>
      </c>
      <c r="J9" s="10">
        <f>H9-D9</f>
        <v>-7147225.2000000011</v>
      </c>
      <c r="K9" s="10">
        <v>10983858.470000001</v>
      </c>
      <c r="L9" s="10">
        <f>K9-C9</f>
        <v>-7104567.8899999987</v>
      </c>
      <c r="M9" s="13">
        <f>K9-D9</f>
        <v>-7660838.0600000005</v>
      </c>
    </row>
    <row r="10" spans="1:15" x14ac:dyDescent="0.25">
      <c r="A10" s="5" t="s">
        <v>43</v>
      </c>
      <c r="B10" s="2" t="s">
        <v>8</v>
      </c>
      <c r="C10" s="18">
        <v>5242.6000000000004</v>
      </c>
      <c r="D10" s="2">
        <v>770</v>
      </c>
      <c r="E10" s="4">
        <v>800</v>
      </c>
      <c r="F10" s="9">
        <f>E10-C10</f>
        <v>-4442.6000000000004</v>
      </c>
      <c r="G10" s="9">
        <f>E10-D10</f>
        <v>30</v>
      </c>
      <c r="H10" s="11">
        <v>845</v>
      </c>
      <c r="I10" s="10">
        <f>H10-C10</f>
        <v>-4397.6000000000004</v>
      </c>
      <c r="J10" s="10">
        <f>H10-D10</f>
        <v>75</v>
      </c>
      <c r="K10" s="11">
        <v>0</v>
      </c>
      <c r="L10" s="10">
        <f>K10-C10</f>
        <v>-5242.6000000000004</v>
      </c>
      <c r="M10" s="13">
        <f>K10-D10</f>
        <v>-770</v>
      </c>
    </row>
    <row r="11" spans="1:15" ht="94.5" x14ac:dyDescent="0.25">
      <c r="A11" s="5" t="s">
        <v>44</v>
      </c>
      <c r="B11" s="2" t="s">
        <v>9</v>
      </c>
      <c r="C11" s="18">
        <v>4193986.87</v>
      </c>
      <c r="D11" s="6">
        <v>4040300</v>
      </c>
      <c r="E11" s="4">
        <v>4340360</v>
      </c>
      <c r="F11" s="9">
        <f>E11-C11</f>
        <v>146373.12999999989</v>
      </c>
      <c r="G11" s="9">
        <f>E11-D11</f>
        <v>300060</v>
      </c>
      <c r="H11" s="10">
        <v>4134678</v>
      </c>
      <c r="I11" s="10">
        <f>H11-C11</f>
        <v>-59308.870000000112</v>
      </c>
      <c r="J11" s="10">
        <f>H11-D11</f>
        <v>94378</v>
      </c>
      <c r="K11" s="10">
        <v>4020611</v>
      </c>
      <c r="L11" s="10">
        <f>K11-C11</f>
        <v>-173375.87000000011</v>
      </c>
      <c r="M11" s="13">
        <f>K11-D11</f>
        <v>-19689</v>
      </c>
    </row>
    <row r="12" spans="1:15" x14ac:dyDescent="0.25">
      <c r="A12" s="5" t="s">
        <v>45</v>
      </c>
      <c r="B12" s="2" t="s">
        <v>10</v>
      </c>
      <c r="C12" s="18">
        <v>0</v>
      </c>
      <c r="D12" s="6">
        <v>332918.90000000002</v>
      </c>
      <c r="E12" s="4">
        <v>500000</v>
      </c>
      <c r="F12" s="9">
        <f>E12-C12</f>
        <v>500000</v>
      </c>
      <c r="G12" s="9">
        <f>E12-D12</f>
        <v>167081.09999999998</v>
      </c>
      <c r="H12" s="10">
        <v>500000</v>
      </c>
      <c r="I12" s="10">
        <f>H12-C12</f>
        <v>500000</v>
      </c>
      <c r="J12" s="10">
        <f>H12-D12</f>
        <v>167081.09999999998</v>
      </c>
      <c r="K12" s="10">
        <v>5000000</v>
      </c>
      <c r="L12" s="10">
        <f>K12-C12</f>
        <v>5000000</v>
      </c>
      <c r="M12" s="13">
        <f>K12-D12</f>
        <v>4667081.0999999996</v>
      </c>
    </row>
    <row r="13" spans="1:15" ht="47.25" x14ac:dyDescent="0.25">
      <c r="A13" s="5" t="s">
        <v>46</v>
      </c>
      <c r="B13" s="2" t="s">
        <v>11</v>
      </c>
      <c r="C13" s="18">
        <v>4684016.1399999997</v>
      </c>
      <c r="D13" s="6">
        <v>7680295.1200000001</v>
      </c>
      <c r="E13" s="4">
        <v>5366114.3499999996</v>
      </c>
      <c r="F13" s="9">
        <f>E13-C13</f>
        <v>682098.21</v>
      </c>
      <c r="G13" s="9">
        <f>E13-D13</f>
        <v>-2314180.7700000005</v>
      </c>
      <c r="H13" s="10">
        <v>1134964.3999999999</v>
      </c>
      <c r="I13" s="10">
        <f>H13-C13</f>
        <v>-3549051.7399999998</v>
      </c>
      <c r="J13" s="10">
        <f>H13-D13</f>
        <v>-6545330.7200000007</v>
      </c>
      <c r="K13" s="10">
        <v>1135809.3999999999</v>
      </c>
      <c r="L13" s="10">
        <f>K13-C13</f>
        <v>-3548206.7399999998</v>
      </c>
      <c r="M13" s="13">
        <f>K13-D13</f>
        <v>-6544485.7200000007</v>
      </c>
    </row>
    <row r="14" spans="1:15" ht="47.25" x14ac:dyDescent="0.25">
      <c r="A14" s="5" t="s">
        <v>47</v>
      </c>
      <c r="B14" s="2" t="s">
        <v>12</v>
      </c>
      <c r="C14" s="18">
        <v>258243.97</v>
      </c>
      <c r="D14" s="18">
        <v>202099.1</v>
      </c>
      <c r="E14" s="18">
        <v>59760</v>
      </c>
      <c r="F14" s="9">
        <f>E14-C14</f>
        <v>-198483.97</v>
      </c>
      <c r="G14" s="9">
        <f>E14-D14</f>
        <v>-142339.1</v>
      </c>
      <c r="H14" s="10">
        <v>14760</v>
      </c>
      <c r="I14" s="10">
        <f>H14-C14</f>
        <v>-243483.97</v>
      </c>
      <c r="J14" s="10">
        <f>H14-D14</f>
        <v>-187339.1</v>
      </c>
      <c r="K14" s="10">
        <v>14760</v>
      </c>
      <c r="L14" s="10">
        <f>K14-C14</f>
        <v>-243483.97</v>
      </c>
      <c r="M14" s="13">
        <f>K14-D14</f>
        <v>-187339.1</v>
      </c>
    </row>
    <row r="15" spans="1:15" ht="78.75" x14ac:dyDescent="0.25">
      <c r="A15" s="5" t="s">
        <v>48</v>
      </c>
      <c r="B15" s="2" t="s">
        <v>13</v>
      </c>
      <c r="C15" s="18">
        <v>258243.97</v>
      </c>
      <c r="D15" s="6">
        <v>202099.1</v>
      </c>
      <c r="E15" s="4">
        <v>59760</v>
      </c>
      <c r="F15" s="9">
        <f>E15-C15</f>
        <v>-198483.97</v>
      </c>
      <c r="G15" s="9">
        <f>E15-D15</f>
        <v>-142339.1</v>
      </c>
      <c r="H15" s="10">
        <v>14760</v>
      </c>
      <c r="I15" s="10">
        <f>H15-C15</f>
        <v>-243483.97</v>
      </c>
      <c r="J15" s="10">
        <f>H15-D15</f>
        <v>-187339.1</v>
      </c>
      <c r="K15" s="10">
        <v>14760</v>
      </c>
      <c r="L15" s="10">
        <f>K15-C15</f>
        <v>-243483.97</v>
      </c>
      <c r="M15" s="13">
        <f>K15-D15</f>
        <v>-187339.1</v>
      </c>
    </row>
    <row r="16" spans="1:15" ht="31.5" x14ac:dyDescent="0.25">
      <c r="A16" s="5" t="s">
        <v>49</v>
      </c>
      <c r="B16" s="2" t="s">
        <v>14</v>
      </c>
      <c r="C16" s="18">
        <v>5140222.3499999996</v>
      </c>
      <c r="D16" s="6">
        <v>5022144.22</v>
      </c>
      <c r="E16" s="6">
        <v>6174567.8399999999</v>
      </c>
      <c r="F16" s="9">
        <f>E16-C16</f>
        <v>1034345.4900000002</v>
      </c>
      <c r="G16" s="9">
        <f>E16-D16</f>
        <v>1152423.6200000001</v>
      </c>
      <c r="H16" s="10">
        <v>4501103.24</v>
      </c>
      <c r="I16" s="10">
        <f>H16-C16</f>
        <v>-639119.1099999994</v>
      </c>
      <c r="J16" s="10">
        <f>H16-D16</f>
        <v>-521040.97999999952</v>
      </c>
      <c r="K16" s="10">
        <v>4501103.24</v>
      </c>
      <c r="L16" s="10">
        <f>K16-C16</f>
        <v>-639119.1099999994</v>
      </c>
      <c r="M16" s="13">
        <f>K16-D16</f>
        <v>-521040.97999999952</v>
      </c>
    </row>
    <row r="17" spans="1:13" ht="31.5" x14ac:dyDescent="0.25">
      <c r="A17" s="5" t="s">
        <v>50</v>
      </c>
      <c r="B17" s="2" t="s">
        <v>15</v>
      </c>
      <c r="C17" s="18">
        <v>40000</v>
      </c>
      <c r="D17" s="6">
        <v>51912</v>
      </c>
      <c r="E17" s="4">
        <v>49909</v>
      </c>
      <c r="F17" s="9">
        <f>E17-C17</f>
        <v>9909</v>
      </c>
      <c r="G17" s="9">
        <f>E17-D17</f>
        <v>-2003</v>
      </c>
      <c r="H17" s="10">
        <v>49909</v>
      </c>
      <c r="I17" s="10">
        <f>H17-C17</f>
        <v>9909</v>
      </c>
      <c r="J17" s="10">
        <f>H17-D17</f>
        <v>-2003</v>
      </c>
      <c r="K17" s="10">
        <v>49909</v>
      </c>
      <c r="L17" s="10">
        <f>K17-C17</f>
        <v>9909</v>
      </c>
      <c r="M17" s="13">
        <f>K17-D17</f>
        <v>-2003</v>
      </c>
    </row>
    <row r="18" spans="1:13" x14ac:dyDescent="0.25">
      <c r="A18" s="5" t="s">
        <v>51</v>
      </c>
      <c r="B18" s="2" t="s">
        <v>16</v>
      </c>
      <c r="C18" s="18">
        <v>331232.5</v>
      </c>
      <c r="D18" s="6">
        <v>314602.18</v>
      </c>
      <c r="E18" s="4">
        <v>1470277.99</v>
      </c>
      <c r="F18" s="9">
        <f>E18-C18</f>
        <v>1139045.49</v>
      </c>
      <c r="G18" s="9">
        <f>E18-D18</f>
        <v>1155675.81</v>
      </c>
      <c r="H18" s="10">
        <v>0</v>
      </c>
      <c r="I18" s="10">
        <f>H18-C18</f>
        <v>-331232.5</v>
      </c>
      <c r="J18" s="10">
        <f>H18-D18</f>
        <v>-314602.18</v>
      </c>
      <c r="K18" s="10">
        <v>0</v>
      </c>
      <c r="L18" s="10">
        <f>K18-C18</f>
        <v>-331232.5</v>
      </c>
      <c r="M18" s="13">
        <f>K18-D18</f>
        <v>-314602.18</v>
      </c>
    </row>
    <row r="19" spans="1:13" ht="31.5" x14ac:dyDescent="0.25">
      <c r="A19" s="5" t="s">
        <v>52</v>
      </c>
      <c r="B19" s="2" t="s">
        <v>17</v>
      </c>
      <c r="C19" s="18">
        <v>4742114.8499999996</v>
      </c>
      <c r="D19" s="6">
        <v>4268333.8899999997</v>
      </c>
      <c r="E19" s="4">
        <v>3954380.55</v>
      </c>
      <c r="F19" s="9">
        <f>E19-C19</f>
        <v>-787734.29999999981</v>
      </c>
      <c r="G19" s="9">
        <f>E19-D19</f>
        <v>-313953.33999999985</v>
      </c>
      <c r="H19" s="10">
        <v>4451194.24</v>
      </c>
      <c r="I19" s="10">
        <f>H19-C19</f>
        <v>-290920.6099999994</v>
      </c>
      <c r="J19" s="10">
        <f>H19-D19</f>
        <v>182860.35000000056</v>
      </c>
      <c r="K19" s="10">
        <v>4451194.24</v>
      </c>
      <c r="L19" s="10">
        <f>K19-C19</f>
        <v>-290920.6099999994</v>
      </c>
      <c r="M19" s="13">
        <f>K19-D19</f>
        <v>182860.35000000056</v>
      </c>
    </row>
    <row r="20" spans="1:13" ht="31.5" x14ac:dyDescent="0.25">
      <c r="A20" s="5" t="s">
        <v>53</v>
      </c>
      <c r="B20" s="2" t="s">
        <v>18</v>
      </c>
      <c r="C20" s="18">
        <v>26875</v>
      </c>
      <c r="D20" s="6">
        <v>387296.15</v>
      </c>
      <c r="E20" s="4">
        <v>700000</v>
      </c>
      <c r="F20" s="9">
        <f>E20-C20</f>
        <v>673125</v>
      </c>
      <c r="G20" s="9">
        <f>E20-D20</f>
        <v>312703.84999999998</v>
      </c>
      <c r="H20" s="11">
        <v>0</v>
      </c>
      <c r="I20" s="10">
        <f>H20-C20</f>
        <v>-26875</v>
      </c>
      <c r="J20" s="10">
        <f>H20-D20</f>
        <v>-387296.15</v>
      </c>
      <c r="K20" s="20">
        <v>0</v>
      </c>
      <c r="L20" s="10">
        <f>K20-C20</f>
        <v>-26875</v>
      </c>
      <c r="M20" s="13">
        <f>K20-D20</f>
        <v>-387296.15</v>
      </c>
    </row>
    <row r="21" spans="1:13" ht="47.25" x14ac:dyDescent="0.25">
      <c r="A21" s="5" t="s">
        <v>54</v>
      </c>
      <c r="B21" s="2" t="s">
        <v>19</v>
      </c>
      <c r="C21" s="18">
        <v>1262198.5</v>
      </c>
      <c r="D21" s="18">
        <v>4520003.1399999997</v>
      </c>
      <c r="E21" s="18">
        <v>2490543.87</v>
      </c>
      <c r="F21" s="9">
        <f>E21-C21</f>
        <v>1228345.3700000001</v>
      </c>
      <c r="G21" s="9">
        <f>E21-D21</f>
        <v>-2029459.2699999996</v>
      </c>
      <c r="H21" s="10">
        <v>1682386.98</v>
      </c>
      <c r="I21" s="10">
        <f>H21-C21</f>
        <v>420188.48</v>
      </c>
      <c r="J21" s="10">
        <f>H21-D21</f>
        <v>-2837616.1599999997</v>
      </c>
      <c r="K21" s="10">
        <v>1682386.98</v>
      </c>
      <c r="L21" s="10">
        <f>K21-C21</f>
        <v>420188.48</v>
      </c>
      <c r="M21" s="13">
        <f>K21-D21</f>
        <v>-2837616.1599999997</v>
      </c>
    </row>
    <row r="22" spans="1:13" x14ac:dyDescent="0.25">
      <c r="A22" s="5" t="s">
        <v>55</v>
      </c>
      <c r="B22" s="2" t="s">
        <v>20</v>
      </c>
      <c r="C22" s="18">
        <v>819624.87</v>
      </c>
      <c r="D22" s="6">
        <v>2047903.14</v>
      </c>
      <c r="E22" s="4">
        <v>1726417.55</v>
      </c>
      <c r="F22" s="9">
        <f>E22-C22</f>
        <v>906792.68</v>
      </c>
      <c r="G22" s="9">
        <f>E22-D22</f>
        <v>-321485.58999999985</v>
      </c>
      <c r="H22" s="10">
        <v>1682386.98</v>
      </c>
      <c r="I22" s="10">
        <f>H22-C22</f>
        <v>862762.11</v>
      </c>
      <c r="J22" s="10">
        <f>H22-D22</f>
        <v>-365516.15999999992</v>
      </c>
      <c r="K22" s="10">
        <v>1682386.98</v>
      </c>
      <c r="L22" s="10">
        <f>K22-C22</f>
        <v>862762.11</v>
      </c>
      <c r="M22" s="13">
        <f>K22-D22</f>
        <v>-365516.15999999992</v>
      </c>
    </row>
    <row r="23" spans="1:13" x14ac:dyDescent="0.25">
      <c r="A23" s="5" t="s">
        <v>56</v>
      </c>
      <c r="B23" s="2" t="s">
        <v>21</v>
      </c>
      <c r="C23" s="18">
        <v>236096.51</v>
      </c>
      <c r="D23" s="6">
        <v>2250100</v>
      </c>
      <c r="E23" s="4">
        <v>399826.32</v>
      </c>
      <c r="F23" s="9">
        <f>E23-C23</f>
        <v>163729.81</v>
      </c>
      <c r="G23" s="9">
        <f>E23-D23</f>
        <v>-1850273.68</v>
      </c>
      <c r="H23" s="10">
        <v>0</v>
      </c>
      <c r="I23" s="10">
        <f>H23-C23</f>
        <v>-236096.51</v>
      </c>
      <c r="J23" s="10">
        <f>H23-D23</f>
        <v>-2250100</v>
      </c>
      <c r="K23" s="10">
        <v>0</v>
      </c>
      <c r="L23" s="10">
        <f>K23-C23</f>
        <v>-236096.51</v>
      </c>
      <c r="M23" s="13">
        <f>K23-D23</f>
        <v>-2250100</v>
      </c>
    </row>
    <row r="24" spans="1:13" x14ac:dyDescent="0.25">
      <c r="A24" s="5" t="s">
        <v>57</v>
      </c>
      <c r="B24" s="2" t="s">
        <v>22</v>
      </c>
      <c r="C24" s="18">
        <v>206477.12</v>
      </c>
      <c r="D24" s="6">
        <v>222000</v>
      </c>
      <c r="E24" s="4">
        <v>364300</v>
      </c>
      <c r="F24" s="9">
        <f>E24-C24</f>
        <v>157822.88</v>
      </c>
      <c r="G24" s="9">
        <f>E24-D24</f>
        <v>142300</v>
      </c>
      <c r="H24" s="10">
        <v>0</v>
      </c>
      <c r="I24" s="10">
        <f>H24-C24</f>
        <v>-206477.12</v>
      </c>
      <c r="J24" s="10">
        <f>H24-D24</f>
        <v>-222000</v>
      </c>
      <c r="K24" s="10">
        <v>0</v>
      </c>
      <c r="L24" s="10">
        <f>K24-C24</f>
        <v>-206477.12</v>
      </c>
      <c r="M24" s="13">
        <f>K24-D24</f>
        <v>-222000</v>
      </c>
    </row>
    <row r="25" spans="1:13" ht="31.5" x14ac:dyDescent="0.25">
      <c r="A25" s="5" t="s">
        <v>73</v>
      </c>
      <c r="B25" s="2" t="s">
        <v>75</v>
      </c>
      <c r="C25" s="18">
        <v>270723</v>
      </c>
      <c r="D25" s="18">
        <v>456235</v>
      </c>
      <c r="E25" s="18">
        <v>580000</v>
      </c>
      <c r="F25" s="9">
        <f>E25-C25</f>
        <v>309277</v>
      </c>
      <c r="G25" s="9">
        <f>E25-D25</f>
        <v>123765</v>
      </c>
      <c r="H25" s="10">
        <v>0</v>
      </c>
      <c r="I25" s="10">
        <f>H25-C25</f>
        <v>-270723</v>
      </c>
      <c r="J25" s="10">
        <f>H25-D25</f>
        <v>-456235</v>
      </c>
      <c r="K25" s="10">
        <v>0</v>
      </c>
      <c r="L25" s="10">
        <f>K25-C25</f>
        <v>-270723</v>
      </c>
      <c r="M25" s="13">
        <f>K25-D25</f>
        <v>-456235</v>
      </c>
    </row>
    <row r="26" spans="1:13" ht="31.5" x14ac:dyDescent="0.25">
      <c r="A26" s="5" t="s">
        <v>74</v>
      </c>
      <c r="B26" s="2" t="s">
        <v>76</v>
      </c>
      <c r="C26" s="18">
        <v>270723</v>
      </c>
      <c r="D26" s="6">
        <v>456235</v>
      </c>
      <c r="E26" s="4">
        <v>580000</v>
      </c>
      <c r="F26" s="9">
        <f>E26-C26</f>
        <v>309277</v>
      </c>
      <c r="G26" s="9">
        <f>E26-D26</f>
        <v>123765</v>
      </c>
      <c r="H26" s="10">
        <v>0</v>
      </c>
      <c r="I26" s="10">
        <f>H26-C26</f>
        <v>-270723</v>
      </c>
      <c r="J26" s="10">
        <f>H26-D26</f>
        <v>-456235</v>
      </c>
      <c r="K26" s="10">
        <v>0</v>
      </c>
      <c r="L26" s="10">
        <f>K26-C26</f>
        <v>-270723</v>
      </c>
      <c r="M26" s="13">
        <f>K26-D26</f>
        <v>-456235</v>
      </c>
    </row>
    <row r="27" spans="1:13" x14ac:dyDescent="0.25">
      <c r="A27" s="5" t="s">
        <v>58</v>
      </c>
      <c r="B27" s="2" t="s">
        <v>23</v>
      </c>
      <c r="C27" s="18">
        <v>62703162.549999997</v>
      </c>
      <c r="D27" s="18">
        <v>62675349.840000004</v>
      </c>
      <c r="E27" s="18">
        <v>62096629.880000003</v>
      </c>
      <c r="F27" s="9">
        <f>E27-C27</f>
        <v>-606532.66999999434</v>
      </c>
      <c r="G27" s="9">
        <f>E27-D27</f>
        <v>-578719.96000000089</v>
      </c>
      <c r="H27" s="10">
        <v>55000969.149999999</v>
      </c>
      <c r="I27" s="10">
        <f>H27-C27</f>
        <v>-7702193.3999999985</v>
      </c>
      <c r="J27" s="10">
        <f>H27-D27</f>
        <v>-7674380.6900000051</v>
      </c>
      <c r="K27" s="10">
        <v>54501429.299999997</v>
      </c>
      <c r="L27" s="10">
        <f>K27-C27</f>
        <v>-8201733.25</v>
      </c>
      <c r="M27" s="13">
        <f>K27-D27</f>
        <v>-8173920.5400000066</v>
      </c>
    </row>
    <row r="28" spans="1:13" x14ac:dyDescent="0.25">
      <c r="A28" s="5" t="s">
        <v>59</v>
      </c>
      <c r="B28" s="2" t="s">
        <v>24</v>
      </c>
      <c r="C28" s="18">
        <v>15857880.27</v>
      </c>
      <c r="D28" s="6">
        <v>16649534.08</v>
      </c>
      <c r="E28" s="4">
        <v>16959763.899999999</v>
      </c>
      <c r="F28" s="9">
        <f>E28-C28</f>
        <v>1101883.629999999</v>
      </c>
      <c r="G28" s="9">
        <f>E28-D28</f>
        <v>310229.81999999844</v>
      </c>
      <c r="H28" s="10">
        <v>15881645.15</v>
      </c>
      <c r="I28" s="10">
        <f>H28-C28</f>
        <v>23764.88000000082</v>
      </c>
      <c r="J28" s="10">
        <f>H28-D28</f>
        <v>-767888.9299999997</v>
      </c>
      <c r="K28" s="10">
        <v>15566645.300000001</v>
      </c>
      <c r="L28" s="10">
        <f>K28-C28</f>
        <v>-291234.96999999881</v>
      </c>
      <c r="M28" s="13">
        <f>K28-D28</f>
        <v>-1082888.7799999993</v>
      </c>
    </row>
    <row r="29" spans="1:13" x14ac:dyDescent="0.25">
      <c r="A29" s="5" t="s">
        <v>60</v>
      </c>
      <c r="B29" s="2" t="s">
        <v>25</v>
      </c>
      <c r="C29" s="18">
        <v>36427692.899999999</v>
      </c>
      <c r="D29" s="6">
        <v>34910451.969999999</v>
      </c>
      <c r="E29" s="4">
        <v>34135779.380000003</v>
      </c>
      <c r="F29" s="9">
        <f>E29-C29</f>
        <v>-2291913.5199999958</v>
      </c>
      <c r="G29" s="9">
        <f>E29-D29</f>
        <v>-774672.58999999613</v>
      </c>
      <c r="H29" s="10">
        <v>30560025.699999999</v>
      </c>
      <c r="I29" s="10">
        <f>H29-C29</f>
        <v>-5867667.1999999993</v>
      </c>
      <c r="J29" s="10">
        <f>H29-D29</f>
        <v>-4350426.2699999996</v>
      </c>
      <c r="K29" s="10">
        <v>30685146.399999999</v>
      </c>
      <c r="L29" s="10">
        <f>K29-C29</f>
        <v>-5742546.5</v>
      </c>
      <c r="M29" s="13">
        <f>K29-D29</f>
        <v>-4225305.57</v>
      </c>
    </row>
    <row r="30" spans="1:13" ht="31.5" x14ac:dyDescent="0.25">
      <c r="A30" s="5" t="s">
        <v>61</v>
      </c>
      <c r="B30" s="2" t="s">
        <v>26</v>
      </c>
      <c r="C30" s="18">
        <v>5285337.45</v>
      </c>
      <c r="D30" s="6">
        <v>5596098.0999999996</v>
      </c>
      <c r="E30" s="4">
        <v>5317365.3</v>
      </c>
      <c r="F30" s="9">
        <f>E30-C30</f>
        <v>32027.849999999627</v>
      </c>
      <c r="G30" s="9">
        <f>E30-D30</f>
        <v>-278732.79999999981</v>
      </c>
      <c r="H30" s="10">
        <v>2970689</v>
      </c>
      <c r="I30" s="10">
        <f>H30-C30</f>
        <v>-2314648.4500000002</v>
      </c>
      <c r="J30" s="10">
        <f>H30-D30</f>
        <v>-2625409.0999999996</v>
      </c>
      <c r="K30" s="10">
        <v>2967777</v>
      </c>
      <c r="L30" s="10">
        <f>K30-C30</f>
        <v>-2317560.4500000002</v>
      </c>
      <c r="M30" s="13">
        <f>K30-D30</f>
        <v>-2628321.0999999996</v>
      </c>
    </row>
    <row r="31" spans="1:13" x14ac:dyDescent="0.25">
      <c r="A31" s="5" t="s">
        <v>62</v>
      </c>
      <c r="B31" s="2" t="s">
        <v>27</v>
      </c>
      <c r="C31" s="18">
        <v>185100</v>
      </c>
      <c r="D31" s="7">
        <v>322100</v>
      </c>
      <c r="E31" s="4">
        <v>163100</v>
      </c>
      <c r="F31" s="9">
        <f>E31-C31</f>
        <v>-22000</v>
      </c>
      <c r="G31" s="9">
        <f>E31-D31</f>
        <v>-159000</v>
      </c>
      <c r="H31" s="10">
        <v>163000</v>
      </c>
      <c r="I31" s="10">
        <f>H31-C31</f>
        <v>-22100</v>
      </c>
      <c r="J31" s="10">
        <f>H31-D31</f>
        <v>-159100</v>
      </c>
      <c r="K31" s="10">
        <v>163100</v>
      </c>
      <c r="L31" s="10">
        <f>K31-C31</f>
        <v>-22000</v>
      </c>
      <c r="M31" s="13">
        <f>K31-D31</f>
        <v>-159000</v>
      </c>
    </row>
    <row r="32" spans="1:13" ht="31.5" x14ac:dyDescent="0.25">
      <c r="A32" s="5" t="s">
        <v>63</v>
      </c>
      <c r="B32" s="2" t="s">
        <v>28</v>
      </c>
      <c r="C32" s="18">
        <v>4947151.93</v>
      </c>
      <c r="D32" s="6">
        <v>5197165.6900000004</v>
      </c>
      <c r="E32" s="4">
        <v>5520621.2999999998</v>
      </c>
      <c r="F32" s="9">
        <f>E32-C32</f>
        <v>573469.37000000011</v>
      </c>
      <c r="G32" s="9">
        <f>E32-D32</f>
        <v>323455.6099999994</v>
      </c>
      <c r="H32" s="10">
        <v>5425509.2999999998</v>
      </c>
      <c r="I32" s="10">
        <f>H32-C32</f>
        <v>478357.37000000011</v>
      </c>
      <c r="J32" s="10">
        <f>H32-D32</f>
        <v>228343.6099999994</v>
      </c>
      <c r="K32" s="10">
        <v>5118760.5999999996</v>
      </c>
      <c r="L32" s="10">
        <f>K32-C32</f>
        <v>171608.66999999993</v>
      </c>
      <c r="M32" s="13">
        <f>K32-D32</f>
        <v>-78405.090000000782</v>
      </c>
    </row>
    <row r="33" spans="1:13" ht="31.5" x14ac:dyDescent="0.25">
      <c r="A33" s="5" t="s">
        <v>64</v>
      </c>
      <c r="B33" s="2" t="s">
        <v>29</v>
      </c>
      <c r="C33" s="18">
        <v>3742623.6</v>
      </c>
      <c r="D33" s="18">
        <v>4483616</v>
      </c>
      <c r="E33" s="18">
        <v>4732638</v>
      </c>
      <c r="F33" s="9">
        <f>E33-C33</f>
        <v>990014.39999999991</v>
      </c>
      <c r="G33" s="9">
        <f>E33-D33</f>
        <v>249022</v>
      </c>
      <c r="H33" s="10">
        <v>2738060</v>
      </c>
      <c r="I33" s="10">
        <f>H33-C33</f>
        <v>-1004563.6000000001</v>
      </c>
      <c r="J33" s="10">
        <f>H33-D33</f>
        <v>-1745556</v>
      </c>
      <c r="K33" s="10">
        <v>2683089</v>
      </c>
      <c r="L33" s="10">
        <f>K33-C33</f>
        <v>-1059534.6000000001</v>
      </c>
      <c r="M33" s="13">
        <f>K33-D33</f>
        <v>-1800527</v>
      </c>
    </row>
    <row r="34" spans="1:13" x14ac:dyDescent="0.25">
      <c r="A34" s="5" t="s">
        <v>65</v>
      </c>
      <c r="B34" s="2" t="s">
        <v>30</v>
      </c>
      <c r="C34" s="18">
        <v>1953590.36</v>
      </c>
      <c r="D34" s="6">
        <v>2473888</v>
      </c>
      <c r="E34" s="4">
        <v>2785304</v>
      </c>
      <c r="F34" s="9">
        <f>E34-C34</f>
        <v>831713.6399999999</v>
      </c>
      <c r="G34" s="9">
        <f>E34-D34</f>
        <v>311416</v>
      </c>
      <c r="H34" s="10">
        <v>861726</v>
      </c>
      <c r="I34" s="10">
        <f>H34-C34</f>
        <v>-1091864.3600000001</v>
      </c>
      <c r="J34" s="10">
        <f>H34-D34</f>
        <v>-1612162</v>
      </c>
      <c r="K34" s="10">
        <v>808845</v>
      </c>
      <c r="L34" s="10">
        <f>K34-C34</f>
        <v>-1144745.3600000001</v>
      </c>
      <c r="M34" s="13">
        <f>K34-D34</f>
        <v>-1665043</v>
      </c>
    </row>
    <row r="35" spans="1:13" ht="31.5" x14ac:dyDescent="0.25">
      <c r="A35" s="5" t="s">
        <v>66</v>
      </c>
      <c r="B35" s="2" t="s">
        <v>31</v>
      </c>
      <c r="C35" s="18">
        <v>1789701.19</v>
      </c>
      <c r="D35" s="6">
        <v>2009728</v>
      </c>
      <c r="E35" s="4">
        <v>1947334</v>
      </c>
      <c r="F35" s="9">
        <f>E35-C35</f>
        <v>157632.81000000006</v>
      </c>
      <c r="G35" s="9">
        <f>E35-D35</f>
        <v>-62394</v>
      </c>
      <c r="H35" s="10">
        <v>1876334</v>
      </c>
      <c r="I35" s="10">
        <f>H35-C35</f>
        <v>86632.810000000056</v>
      </c>
      <c r="J35" s="10">
        <f>H35-D35</f>
        <v>-133394</v>
      </c>
      <c r="K35" s="10">
        <v>1874244</v>
      </c>
      <c r="L35" s="10">
        <f>K35-C35</f>
        <v>84542.810000000056</v>
      </c>
      <c r="M35" s="13">
        <f>K35-D35</f>
        <v>-135484</v>
      </c>
    </row>
    <row r="36" spans="1:13" x14ac:dyDescent="0.25">
      <c r="A36" s="5" t="s">
        <v>67</v>
      </c>
      <c r="B36" s="2" t="s">
        <v>32</v>
      </c>
      <c r="C36" s="18">
        <v>3916936.98</v>
      </c>
      <c r="D36" s="18">
        <v>4231393.21</v>
      </c>
      <c r="E36" s="18">
        <v>4121988.53</v>
      </c>
      <c r="F36" s="9">
        <f>E36-C36</f>
        <v>205051.54999999981</v>
      </c>
      <c r="G36" s="9">
        <f>E36-D36</f>
        <v>-109404.68000000017</v>
      </c>
      <c r="H36" s="10">
        <v>1548138.39</v>
      </c>
      <c r="I36" s="10">
        <f>H36-C36</f>
        <v>-2368798.59</v>
      </c>
      <c r="J36" s="10">
        <f>H36-D36</f>
        <v>-2683254.8200000003</v>
      </c>
      <c r="K36" s="10">
        <v>1548138.39</v>
      </c>
      <c r="L36" s="10">
        <f>K36-C36</f>
        <v>-2368798.59</v>
      </c>
      <c r="M36" s="13">
        <f>K36-D36</f>
        <v>-2683254.8200000003</v>
      </c>
    </row>
    <row r="37" spans="1:13" x14ac:dyDescent="0.25">
      <c r="A37" s="5" t="s">
        <v>68</v>
      </c>
      <c r="B37" s="2" t="s">
        <v>33</v>
      </c>
      <c r="C37" s="18">
        <v>1858383.7</v>
      </c>
      <c r="D37" s="6">
        <v>1694101.44</v>
      </c>
      <c r="E37" s="4">
        <v>1689867.96</v>
      </c>
      <c r="F37" s="9">
        <f>E37-C37</f>
        <v>-168515.74</v>
      </c>
      <c r="G37" s="9">
        <f>E37-D37</f>
        <v>-4233.4799999999814</v>
      </c>
      <c r="H37" s="10">
        <v>689867.96</v>
      </c>
      <c r="I37" s="10">
        <f>H37-C37</f>
        <v>-1168515.74</v>
      </c>
      <c r="J37" s="10">
        <f>H37-D37</f>
        <v>-1004233.48</v>
      </c>
      <c r="K37" s="10">
        <v>689867.96</v>
      </c>
      <c r="L37" s="10">
        <f>K37-C37</f>
        <v>-1168515.74</v>
      </c>
      <c r="M37" s="13">
        <f>K37-D37</f>
        <v>-1004233.48</v>
      </c>
    </row>
    <row r="38" spans="1:13" ht="31.5" x14ac:dyDescent="0.25">
      <c r="A38" s="5" t="s">
        <v>69</v>
      </c>
      <c r="B38" s="2" t="s">
        <v>34</v>
      </c>
      <c r="C38" s="18">
        <v>1698444.01</v>
      </c>
      <c r="D38" s="6">
        <v>1127842</v>
      </c>
      <c r="E38" s="4">
        <v>835393.14</v>
      </c>
      <c r="F38" s="9">
        <f>E38-C38</f>
        <v>-863050.87</v>
      </c>
      <c r="G38" s="9">
        <f>E38-D38</f>
        <v>-292448.86</v>
      </c>
      <c r="H38" s="10">
        <v>335000</v>
      </c>
      <c r="I38" s="10">
        <f>H38-C38</f>
        <v>-1363444.01</v>
      </c>
      <c r="J38" s="10">
        <f>H38-D38</f>
        <v>-792842</v>
      </c>
      <c r="K38" s="10">
        <v>335000</v>
      </c>
      <c r="L38" s="10">
        <f>K38-C38</f>
        <v>-1363444.01</v>
      </c>
      <c r="M38" s="13">
        <f>K38-D38</f>
        <v>-792842</v>
      </c>
    </row>
    <row r="39" spans="1:13" x14ac:dyDescent="0.25">
      <c r="A39" s="5" t="s">
        <v>70</v>
      </c>
      <c r="B39" s="2" t="s">
        <v>35</v>
      </c>
      <c r="C39" s="18">
        <v>240728.09</v>
      </c>
      <c r="D39" s="6">
        <v>1281149.77</v>
      </c>
      <c r="E39" s="4">
        <v>1459727.43</v>
      </c>
      <c r="F39" s="9">
        <f>E39-C39</f>
        <v>1218999.3399999999</v>
      </c>
      <c r="G39" s="9">
        <f>E39-D39</f>
        <v>178577.65999999992</v>
      </c>
      <c r="H39" s="10">
        <v>386270.43</v>
      </c>
      <c r="I39" s="10">
        <f>H39-C39</f>
        <v>145542.34</v>
      </c>
      <c r="J39" s="10">
        <f>H39-D39</f>
        <v>-894879.34000000008</v>
      </c>
      <c r="K39" s="10">
        <v>386270.43</v>
      </c>
      <c r="L39" s="10">
        <f>K39-C39</f>
        <v>145542.34</v>
      </c>
      <c r="M39" s="13">
        <f>K39-D39</f>
        <v>-894879.34000000008</v>
      </c>
    </row>
    <row r="40" spans="1:13" ht="31.5" x14ac:dyDescent="0.25">
      <c r="A40" s="5" t="s">
        <v>77</v>
      </c>
      <c r="B40" s="2" t="s">
        <v>78</v>
      </c>
      <c r="C40" s="18">
        <v>119381.18</v>
      </c>
      <c r="D40" s="7">
        <v>128300</v>
      </c>
      <c r="E40" s="4">
        <v>137000</v>
      </c>
      <c r="F40" s="9">
        <f>E40-C40</f>
        <v>17618.820000000007</v>
      </c>
      <c r="G40" s="9">
        <f>E40-D40</f>
        <v>8700</v>
      </c>
      <c r="H40" s="10">
        <v>137000</v>
      </c>
      <c r="I40" s="10">
        <f>H40-C40</f>
        <v>17618.820000000007</v>
      </c>
      <c r="J40" s="10">
        <f>H40-D40</f>
        <v>8700</v>
      </c>
      <c r="K40" s="10">
        <v>137000</v>
      </c>
      <c r="L40" s="10">
        <f>K40-C40</f>
        <v>17618.820000000007</v>
      </c>
      <c r="M40" s="13">
        <f>K40-D40</f>
        <v>8700</v>
      </c>
    </row>
    <row r="41" spans="1:13" ht="31.5" x14ac:dyDescent="0.25">
      <c r="A41" s="5" t="s">
        <v>71</v>
      </c>
      <c r="B41" s="2" t="s">
        <v>36</v>
      </c>
      <c r="C41" s="18">
        <v>881874.6</v>
      </c>
      <c r="D41" s="18">
        <v>1288977</v>
      </c>
      <c r="E41" s="18">
        <v>482724</v>
      </c>
      <c r="F41" s="9">
        <f>E41-C41</f>
        <v>-399150.6</v>
      </c>
      <c r="G41" s="9">
        <f>E41-D41</f>
        <v>-806253</v>
      </c>
      <c r="H41" s="10">
        <v>475504</v>
      </c>
      <c r="I41" s="10">
        <f>H41-C41</f>
        <v>-406370.6</v>
      </c>
      <c r="J41" s="10">
        <f>H41-D41</f>
        <v>-813473</v>
      </c>
      <c r="K41" s="10">
        <v>439504</v>
      </c>
      <c r="L41" s="10">
        <f>K41-C41</f>
        <v>-442370.6</v>
      </c>
      <c r="M41" s="13">
        <f>K41-D41</f>
        <v>-849473</v>
      </c>
    </row>
    <row r="42" spans="1:13" x14ac:dyDescent="0.25">
      <c r="A42" s="5" t="s">
        <v>72</v>
      </c>
      <c r="B42" s="2" t="s">
        <v>37</v>
      </c>
      <c r="C42" s="18">
        <v>881874.6</v>
      </c>
      <c r="D42" s="7">
        <v>1288977</v>
      </c>
      <c r="E42" s="7">
        <v>482724</v>
      </c>
      <c r="F42" s="9">
        <f>E42-C42</f>
        <v>-399150.6</v>
      </c>
      <c r="G42" s="9">
        <f>E42-D42</f>
        <v>-806253</v>
      </c>
      <c r="H42" s="10">
        <v>475504</v>
      </c>
      <c r="I42" s="10">
        <f>H42-C42</f>
        <v>-406370.6</v>
      </c>
      <c r="J42" s="10">
        <f>H42-D42</f>
        <v>-813473</v>
      </c>
      <c r="K42" s="10">
        <v>439504</v>
      </c>
      <c r="L42" s="10">
        <f>K42-C42</f>
        <v>-442370.6</v>
      </c>
      <c r="M42" s="13">
        <f>K42-D42</f>
        <v>-849473</v>
      </c>
    </row>
    <row r="43" spans="1:13" x14ac:dyDescent="0.25">
      <c r="A43" s="3"/>
      <c r="B43" s="3" t="s">
        <v>38</v>
      </c>
      <c r="C43" s="12">
        <v>106930845.48</v>
      </c>
      <c r="D43" s="12">
        <v>115513433.81999999</v>
      </c>
      <c r="E43" s="12">
        <v>110573830.33</v>
      </c>
      <c r="F43" s="10">
        <f>F6+F16+F21+F25+F27+F33+F36+F41+F14</f>
        <v>3642984.8500000071</v>
      </c>
      <c r="G43" s="10">
        <f>G6+G16+G21+G25+G27+G33+G36+G41+G14</f>
        <v>-4939603.4899999984</v>
      </c>
      <c r="H43" s="12">
        <v>84885191.359999999</v>
      </c>
      <c r="I43" s="10">
        <f>I6+I16+I21+I25+I27+I33+I36+I41+I14</f>
        <v>-22045654.119999997</v>
      </c>
      <c r="J43" s="10">
        <f>J6+J16+J21+J25+J27+J33+J36+J41+J14</f>
        <v>-30628242.460000005</v>
      </c>
      <c r="K43" s="10">
        <v>83667000.659999996</v>
      </c>
      <c r="L43" s="10">
        <f>L6+L16+L21+L25+L27+L33+L36+L41+L14</f>
        <v>-23263844.82</v>
      </c>
      <c r="M43" s="10">
        <f>M6+M16+M21+M25+M27+M33+M36+M41+M14</f>
        <v>-31846433.160000008</v>
      </c>
    </row>
  </sheetData>
  <mergeCells count="9">
    <mergeCell ref="A1:M1"/>
    <mergeCell ref="E3:G3"/>
    <mergeCell ref="H3:J3"/>
    <mergeCell ref="K3:M3"/>
    <mergeCell ref="E2:M2"/>
    <mergeCell ref="A2:A3"/>
    <mergeCell ref="B2:B3"/>
    <mergeCell ref="C2:C3"/>
    <mergeCell ref="D2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Пучкова</cp:lastModifiedBy>
  <dcterms:created xsi:type="dcterms:W3CDTF">2017-11-20T08:52:01Z</dcterms:created>
  <dcterms:modified xsi:type="dcterms:W3CDTF">2019-12-27T13:24:39Z</dcterms:modified>
</cp:coreProperties>
</file>