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4-2026\Исполнение\исполнение\1 квартал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F7" i="1"/>
  <c r="E15" i="1"/>
  <c r="G12" i="1" l="1"/>
  <c r="G10" i="1"/>
  <c r="G9" i="1"/>
  <c r="G8" i="1"/>
  <c r="G3" i="1"/>
  <c r="G4" i="1" l="1"/>
  <c r="G5" i="1"/>
  <c r="G6" i="1"/>
  <c r="G14" i="1" l="1"/>
  <c r="G13" i="1"/>
  <c r="F14" i="1" l="1"/>
  <c r="F4" i="1" l="1"/>
  <c r="F5" i="1"/>
  <c r="F6" i="1"/>
  <c r="F8" i="1"/>
  <c r="F9" i="1"/>
  <c r="F10" i="1"/>
  <c r="F11" i="1"/>
  <c r="F12" i="1"/>
  <c r="F13" i="1"/>
  <c r="F15" i="1"/>
  <c r="F3" i="1"/>
  <c r="G15" i="1"/>
  <c r="G11" i="1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<sst xmlns="http://schemas.openxmlformats.org/spreadsheetml/2006/main" count="33" uniqueCount="33">
  <si>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</si>
  <si>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</si>
  <si>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</si>
  <si>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</si>
  <si>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</si>
  <si>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</si>
  <si>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Муниципальная программа Пестяковского муниципального района "Ветеран"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</si>
  <si>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</si>
  <si>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</si>
  <si>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</si>
  <si>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</si>
  <si>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</si>
  <si>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</si>
  <si>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1100000000</t>
  </si>
  <si>
    <t>0700000000</t>
  </si>
  <si>
    <t>0600000000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</si>
  <si>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</si>
  <si>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</si>
  <si>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</si>
  <si>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</si>
  <si>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</si>
  <si>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</si>
  <si>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</si>
  <si>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</si>
  <si>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 на 2019-2021 годы"</t>
  </si>
  <si>
    <t>1200000000</t>
  </si>
  <si>
    <t>Муниципальная программа Пестяковского муниципального района "Совершенствование местного самоуправления Пестяковского муниципального района"</t>
  </si>
  <si>
    <t>Муниципальная программа Пестяковского муниципального района "Комплексное  развитие сельских территорий и коммунальной инфраструктуры  в Пестяковском муниципальном районе"</t>
  </si>
  <si>
    <t>Исполнено за 1 квартал 2023г.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</si>
  <si>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1 квартал 2024 года</t>
    </r>
  </si>
  <si>
    <t>Исполнено за 1 квартал 2024г.</t>
  </si>
  <si>
    <t>050000000</t>
  </si>
  <si>
    <t>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</si>
</sst>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80" zoomScaleNormal="100" zoomScaleSheetLayoutView="80" workbookViewId="0">
      <selection activeCell="D14" sqref="D14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5" customWidth="1"/>
    <col min="4" max="4" width="20.5703125" style="15" customWidth="1"/>
    <col min="5" max="5" width="16.28515625" style="15" customWidth="1"/>
    <col min="6" max="6" width="14.5703125" style="15" customWidth="1"/>
    <col min="7" max="8" width="9.140625" style="15"/>
    <col min="9" max="9" width="0.5703125" customWidth="1"/>
    <col min="10" max="10" width="8.42578125" customWidth="1"/>
  </cols>
  <sheetData>
    <row r="1" spans="1:12" ht="62.25" customHeight="1" x14ac:dyDescent="0.25">
      <c r="A1" s="1" t="s">
        <v>29</v>
      </c>
      <c r="B1" s="1"/>
      <c r="C1" s="9"/>
      <c r="D1" s="10"/>
      <c r="E1" s="10"/>
      <c r="F1" s="10"/>
      <c r="G1" s="10"/>
      <c r="H1" s="10"/>
      <c r="I1" s="4"/>
      <c r="J1" s="4"/>
      <c r="K1" s="4"/>
      <c r="L1" s="4"/>
    </row>
    <row r="2" spans="1:12" ht="97.5" customHeight="1" x14ac:dyDescent="0.25">
      <c r="A2" s="3" t="s">
        <v>0</v>
      </c>
      <c r="B2" s="6" t="s">
        <v>11</v>
      </c>
      <c r="C2" s="11" t="s">
        <v>8</v>
      </c>
      <c r="D2" s="11" t="s">
        <v>30</v>
      </c>
      <c r="E2" s="11" t="s">
        <v>28</v>
      </c>
      <c r="F2" s="11" t="s">
        <v>9</v>
      </c>
      <c r="G2" s="20" t="s">
        <v>10</v>
      </c>
      <c r="H2" s="20"/>
      <c r="I2" s="20"/>
    </row>
    <row r="3" spans="1:12" ht="60.75" customHeight="1" x14ac:dyDescent="0.25">
      <c r="A3" s="5" t="s">
        <v>1</v>
      </c>
      <c r="B3" s="7" t="s">
        <v>16</v>
      </c>
      <c r="C3" s="16">
        <v>1293058.21</v>
      </c>
      <c r="D3" s="16">
        <v>373332.96</v>
      </c>
      <c r="E3" s="16">
        <v>366551.56</v>
      </c>
      <c r="F3" s="12">
        <f>D3/C3*100</f>
        <v>28.872092308976566</v>
      </c>
      <c r="G3" s="19">
        <f>D3/E3*100</f>
        <v>101.85005350952538</v>
      </c>
      <c r="H3" s="19"/>
      <c r="I3" s="19"/>
    </row>
    <row r="4" spans="1:12" ht="47.25" customHeight="1" x14ac:dyDescent="0.25">
      <c r="A4" s="5" t="s">
        <v>2</v>
      </c>
      <c r="B4" s="7" t="s">
        <v>17</v>
      </c>
      <c r="C4" s="16">
        <v>9552972.7100000009</v>
      </c>
      <c r="D4" s="16">
        <v>2281210.25</v>
      </c>
      <c r="E4" s="16">
        <v>2042263.53</v>
      </c>
      <c r="F4" s="12">
        <f t="shared" ref="F4:F14" si="0">D4/C4*100</f>
        <v>23.87958512235716</v>
      </c>
      <c r="G4" s="19">
        <f t="shared" ref="G4:G6" si="1">D4/E4*100</f>
        <v>111.70009239698855</v>
      </c>
      <c r="H4" s="19"/>
      <c r="I4" s="19"/>
    </row>
    <row r="5" spans="1:12" ht="62.25" customHeight="1" x14ac:dyDescent="0.25">
      <c r="A5" s="5" t="s">
        <v>3</v>
      </c>
      <c r="B5" s="7" t="s">
        <v>18</v>
      </c>
      <c r="C5" s="16">
        <v>1182433</v>
      </c>
      <c r="D5" s="16">
        <v>287195.96000000002</v>
      </c>
      <c r="E5" s="16">
        <v>162712.56</v>
      </c>
      <c r="F5" s="12">
        <f t="shared" si="0"/>
        <v>24.2885609586336</v>
      </c>
      <c r="G5" s="19">
        <f t="shared" si="1"/>
        <v>176.50509585738189</v>
      </c>
      <c r="H5" s="19"/>
      <c r="I5" s="19"/>
    </row>
    <row r="6" spans="1:12" ht="61.5" customHeight="1" x14ac:dyDescent="0.25">
      <c r="A6" s="5" t="s">
        <v>4</v>
      </c>
      <c r="B6" s="7" t="s">
        <v>19</v>
      </c>
      <c r="C6" s="16">
        <v>102888852.88</v>
      </c>
      <c r="D6" s="16">
        <v>18680427.550000001</v>
      </c>
      <c r="E6" s="16">
        <v>17587945.690000001</v>
      </c>
      <c r="F6" s="12">
        <f t="shared" si="0"/>
        <v>18.155929458934793</v>
      </c>
      <c r="G6" s="19">
        <f t="shared" si="1"/>
        <v>106.21153760226332</v>
      </c>
      <c r="H6" s="19"/>
      <c r="I6" s="19"/>
    </row>
    <row r="7" spans="1:12" ht="61.5" customHeight="1" x14ac:dyDescent="0.25">
      <c r="A7" s="5" t="s">
        <v>32</v>
      </c>
      <c r="B7" s="7" t="s">
        <v>31</v>
      </c>
      <c r="C7" s="16">
        <v>435843.07</v>
      </c>
      <c r="D7" s="16">
        <v>0</v>
      </c>
      <c r="E7" s="16">
        <v>0</v>
      </c>
      <c r="F7" s="12">
        <f t="shared" si="0"/>
        <v>0</v>
      </c>
      <c r="G7" s="21"/>
      <c r="H7" s="22"/>
      <c r="I7" s="18"/>
    </row>
    <row r="8" spans="1:12" ht="70.5" customHeight="1" x14ac:dyDescent="0.25">
      <c r="A8" s="5" t="s">
        <v>12</v>
      </c>
      <c r="B8" s="7" t="s">
        <v>15</v>
      </c>
      <c r="C8" s="16">
        <v>4295683.78</v>
      </c>
      <c r="D8" s="16">
        <v>0</v>
      </c>
      <c r="E8" s="16">
        <v>562500</v>
      </c>
      <c r="F8" s="12">
        <f t="shared" si="0"/>
        <v>0</v>
      </c>
      <c r="G8" s="19">
        <f>D8/E8*100</f>
        <v>0</v>
      </c>
      <c r="H8" s="19"/>
      <c r="I8" s="19"/>
    </row>
    <row r="9" spans="1:12" ht="74.25" customHeight="1" x14ac:dyDescent="0.25">
      <c r="A9" s="5" t="s">
        <v>5</v>
      </c>
      <c r="B9" s="7" t="s">
        <v>14</v>
      </c>
      <c r="C9" s="16">
        <v>551512.4</v>
      </c>
      <c r="D9" s="16">
        <v>33412.400000000001</v>
      </c>
      <c r="E9" s="16">
        <v>26671.4</v>
      </c>
      <c r="F9" s="12">
        <f t="shared" si="0"/>
        <v>6.0583225327299983</v>
      </c>
      <c r="G9" s="19">
        <f>D9/E9*100</f>
        <v>125.27426381817229</v>
      </c>
      <c r="H9" s="19"/>
      <c r="I9" s="19"/>
    </row>
    <row r="10" spans="1:12" ht="37.5" customHeight="1" x14ac:dyDescent="0.25">
      <c r="A10" s="5" t="s">
        <v>6</v>
      </c>
      <c r="B10" s="7" t="s">
        <v>20</v>
      </c>
      <c r="C10" s="16">
        <v>2274883.7400000002</v>
      </c>
      <c r="D10" s="16">
        <v>510064.95</v>
      </c>
      <c r="E10" s="16">
        <v>506089.06</v>
      </c>
      <c r="F10" s="12">
        <f t="shared" si="0"/>
        <v>22.421583179455137</v>
      </c>
      <c r="G10" s="19">
        <f>D10/E10*100</f>
        <v>100.78561073815744</v>
      </c>
      <c r="H10" s="19"/>
      <c r="I10" s="19"/>
    </row>
    <row r="11" spans="1:12" ht="81.75" customHeight="1" x14ac:dyDescent="0.25">
      <c r="A11" s="5" t="s">
        <v>26</v>
      </c>
      <c r="B11" s="7" t="s">
        <v>21</v>
      </c>
      <c r="C11" s="16">
        <v>51291595.119999997</v>
      </c>
      <c r="D11" s="16">
        <v>12410687.460000001</v>
      </c>
      <c r="E11" s="16">
        <v>11631667.02</v>
      </c>
      <c r="F11" s="12">
        <f t="shared" si="0"/>
        <v>24.196337491482563</v>
      </c>
      <c r="G11" s="19">
        <f t="shared" ref="G11" si="2">D11/E11*100</f>
        <v>106.6974100845607</v>
      </c>
      <c r="H11" s="19"/>
      <c r="I11" s="19"/>
    </row>
    <row r="12" spans="1:12" ht="63.75" customHeight="1" x14ac:dyDescent="0.25">
      <c r="A12" s="5" t="s">
        <v>27</v>
      </c>
      <c r="B12" s="7" t="s">
        <v>22</v>
      </c>
      <c r="C12" s="16">
        <v>10582957.83</v>
      </c>
      <c r="D12" s="16">
        <v>1840071.08</v>
      </c>
      <c r="E12" s="16">
        <v>2184348.61</v>
      </c>
      <c r="F12" s="12">
        <f t="shared" si="0"/>
        <v>17.387115299504128</v>
      </c>
      <c r="G12" s="21">
        <f>D12/E12*100</f>
        <v>84.238892618884691</v>
      </c>
      <c r="H12" s="22"/>
      <c r="I12" s="8"/>
    </row>
    <row r="13" spans="1:12" ht="81.75" customHeight="1" x14ac:dyDescent="0.25">
      <c r="A13" s="5" t="s">
        <v>23</v>
      </c>
      <c r="B13" s="7" t="s">
        <v>13</v>
      </c>
      <c r="C13" s="16">
        <v>2786530.08</v>
      </c>
      <c r="D13" s="16">
        <v>0</v>
      </c>
      <c r="E13" s="16">
        <v>50000</v>
      </c>
      <c r="F13" s="12">
        <f t="shared" si="0"/>
        <v>0</v>
      </c>
      <c r="G13" s="21">
        <f>D13/E13*100</f>
        <v>0</v>
      </c>
      <c r="H13" s="22"/>
      <c r="I13" s="8"/>
    </row>
    <row r="14" spans="1:12" ht="81.75" customHeight="1" x14ac:dyDescent="0.25">
      <c r="A14" s="5" t="s">
        <v>24</v>
      </c>
      <c r="B14" s="7" t="s">
        <v>25</v>
      </c>
      <c r="C14" s="16">
        <v>500</v>
      </c>
      <c r="D14" s="16">
        <v>500</v>
      </c>
      <c r="E14" s="16">
        <v>2700</v>
      </c>
      <c r="F14" s="12">
        <f t="shared" si="0"/>
        <v>100</v>
      </c>
      <c r="G14" s="21">
        <f>D14/E14*100</f>
        <v>18.518518518518519</v>
      </c>
      <c r="H14" s="22"/>
      <c r="I14" s="17"/>
    </row>
    <row r="15" spans="1:12" ht="26.25" customHeight="1" x14ac:dyDescent="0.25">
      <c r="A15" s="3" t="s">
        <v>7</v>
      </c>
      <c r="B15" s="3"/>
      <c r="C15" s="13">
        <f>C3+C4+C5+C6+C8+C9+C10+C11+C12+C13+C14+C7</f>
        <v>187136822.82000002</v>
      </c>
      <c r="D15" s="13">
        <f>D3+D4+D5+D6+D8+D9+D10+D11+D12+D13+D14+D7</f>
        <v>36416902.609999999</v>
      </c>
      <c r="E15" s="13">
        <f>E3+E4+E5+E6+E8+E9+E10+E11+E12+E13+E14</f>
        <v>35123449.43</v>
      </c>
      <c r="F15" s="12">
        <f>D15/C15*100</f>
        <v>19.460041087171852</v>
      </c>
      <c r="G15" s="19">
        <f>D15/E15*100</f>
        <v>103.6825915477858</v>
      </c>
      <c r="H15" s="19"/>
      <c r="I15" s="19"/>
    </row>
    <row r="16" spans="1:12" x14ac:dyDescent="0.25">
      <c r="A16" s="2"/>
      <c r="B16" s="2"/>
      <c r="C16" s="14"/>
    </row>
  </sheetData>
  <mergeCells count="14">
    <mergeCell ref="G15:I15"/>
    <mergeCell ref="G2:I2"/>
    <mergeCell ref="G3:I3"/>
    <mergeCell ref="G4:I4"/>
    <mergeCell ref="G5:I5"/>
    <mergeCell ref="G6:I6"/>
    <mergeCell ref="G8:I8"/>
    <mergeCell ref="G9:I9"/>
    <mergeCell ref="G10:I10"/>
    <mergeCell ref="G11:I11"/>
    <mergeCell ref="G12:H12"/>
    <mergeCell ref="G13:H13"/>
    <mergeCell ref="G14:H14"/>
    <mergeCell ref="G7:H7"/>
  </mergeCells>
  <pageMargins left="0.7" right="0.7" top="0.75" bottom="0.75" header="0.3" footer="0.3"/>
  <pageSetup paperSize="9" scale="48" orientation="portrait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cp:lastPrinted>2024-04-15T11:39:52Z</cp:lastPrinted>
  <dcterms:created xsi:type="dcterms:W3CDTF">2017-08-15T12:13:58Z</dcterms:created>
  <dcterms:modified xsi:type="dcterms:W3CDTF">2024-04-15T11:40:19Z</dcterms:modified>
</cp:coreProperties>
</file>