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и документы\БЮДЖЕТ НА 2023-2025\2-е чтение\исполнение\1 квартал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Лист1!$A$1:$H$14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E14" i="1"/>
  <c r="G11" i="1" l="1"/>
  <c r="G9" i="1"/>
  <c r="G8" i="1"/>
  <c r="G7" i="1"/>
  <c r="G3" i="1"/>
  <c r="G4" i="1" l="1"/>
  <c r="G5" i="1"/>
  <c r="G6" i="1"/>
  <c r="G13" i="1" l="1"/>
  <c r="G12" i="1"/>
  <c r="F13" i="1" l="1"/>
  <c r="F4" i="1" l="1"/>
  <c r="F5" i="1"/>
  <c r="F6" i="1"/>
  <c r="F7" i="1"/>
  <c r="F8" i="1"/>
  <c r="F9" i="1"/>
  <c r="F10" i="1"/>
  <c r="F11" i="1"/>
  <c r="F12" i="1"/>
  <c r="F14" i="1"/>
  <c r="F3" i="1"/>
  <c r="G14" i="1"/>
  <c r="G10" i="1"/>
</calcChain>
</file>

<file path=xl/sharedStrings.xml><?xml version="1.0" encoding="utf-8"?>
<sst xmlns="http://schemas.openxmlformats.org/spreadsheetml/2006/main" count="31" uniqueCount="31">
  <si>
    <t>Наименование показателя</t>
  </si>
  <si>
    <t>Муниципальная программа Пестяковского муниципального района "Экономическое развитие Пестяковского муниципального района"</t>
  </si>
  <si>
    <t>Муниципальная программа Пестяковского муниципального района "Развитие культуры"</t>
  </si>
  <si>
    <t>Муниципальная программа Пестяковского муниципального района "Развитие физической культуры, спорта, туризма и реализация молодежной политики"</t>
  </si>
  <si>
    <t>Муниципальная программа Пестяковского муниципального района "Развитие образования Пестяковского муниципального района"</t>
  </si>
  <si>
    <t>Муниципальная программа Пестяковского муниципального района "Обеспечение безопасности граждан и профилактика правонарушений в Пестяковском муниципальном районе"</t>
  </si>
  <si>
    <t>Муниципальная программа Пестяковского муниципального района "Ветеран"</t>
  </si>
  <si>
    <t>ИТОГО</t>
  </si>
  <si>
    <t>Утвержденный бюджет</t>
  </si>
  <si>
    <t>% исполнения от  утвержденного бюджета</t>
  </si>
  <si>
    <t>темп роста/снижения         %</t>
  </si>
  <si>
    <t>ЦСР</t>
  </si>
  <si>
    <t>Муниципальная программа Пестяковского муниципального района "Развитие транспортной системы, энергосбережение и повышение энергетической эффективности Пестяковского муниципального района"</t>
  </si>
  <si>
    <t>1100000000</t>
  </si>
  <si>
    <t>0700000000</t>
  </si>
  <si>
    <t>0600000000</t>
  </si>
  <si>
    <t>0100000000</t>
  </si>
  <si>
    <t>0200000000</t>
  </si>
  <si>
    <t>0300000000</t>
  </si>
  <si>
    <t>0400000000</t>
  </si>
  <si>
    <t>0800000000</t>
  </si>
  <si>
    <t>0900000000</t>
  </si>
  <si>
    <t>1000000000</t>
  </si>
  <si>
    <t>Муниципальная программа Пестяковского муниципального района "Эффективность управления муниципальным имуществом и решение экологических проблем Пестяковского муниципального района"</t>
  </si>
  <si>
    <t>Муниципальная программа Пестяковского муниципального района "Формирование законопослушного поведения участников лорожного движения на территории пестяковского муниципального района на 2019-2021 годы"</t>
  </si>
  <si>
    <t>1200000000</t>
  </si>
  <si>
    <t>Муниципальная программа Пестяковского муниципального района "Совершенствование местного самоуправления Пестяковского муниципального района"</t>
  </si>
  <si>
    <t>Муниципальная программа Пестяковского муниципального района "Комплексное  развитие сельских территорий и коммунальной инфраструктуры  в Пестяковском муниципальном районе"</t>
  </si>
  <si>
    <t>Исполнено за 1 квартал 2022г.</t>
  </si>
  <si>
    <r>
      <t>Аналитические данные  о расходах  бюджета Пестяковского муниципального района по  муниципальным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программам за 1 квартал 2023 года</t>
    </r>
  </si>
  <si>
    <t>Исполнено за 1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</si>
</sst>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4" fillId="3" borderId="2">
      <alignment horizontal="right" vertical="top" shrinkToFit="1"/>
    </xf>
    <xf numFmtId="4" fontId="4" fillId="2" borderId="2">
      <alignment horizontal="right" vertical="top" shrinkToFit="1"/>
    </xf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4" fontId="5" fillId="0" borderId="2" xfId="1" applyFont="1" applyFill="1" applyAlignment="1" applyProtection="1">
      <alignment horizontal="right" vertical="center" shrinkToFi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xl36" xfId="2"/>
    <cellStyle name="xl4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topLeftCell="A7" zoomScale="80" zoomScaleNormal="100" zoomScaleSheetLayoutView="80" workbookViewId="0">
      <selection activeCell="G3" sqref="G3:I3"/>
    </sheetView>
  </sheetViews>
  <sheetFormatPr defaultRowHeight="15" x14ac:dyDescent="0.25"/>
  <cols>
    <col min="1" max="1" width="47.7109375" customWidth="1"/>
    <col min="2" max="2" width="21.42578125" customWidth="1"/>
    <col min="3" max="3" width="21.42578125" style="15" customWidth="1"/>
    <col min="4" max="4" width="20.5703125" style="15" customWidth="1"/>
    <col min="5" max="5" width="16.28515625" style="15" customWidth="1"/>
    <col min="6" max="6" width="14.5703125" style="15" customWidth="1"/>
    <col min="7" max="8" width="9.140625" style="15"/>
    <col min="9" max="9" width="0.5703125" customWidth="1"/>
    <col min="10" max="10" width="8.42578125" customWidth="1"/>
  </cols>
  <sheetData>
    <row r="1" spans="1:12" ht="62.25" customHeight="1" x14ac:dyDescent="0.25">
      <c r="A1" s="1" t="s">
        <v>29</v>
      </c>
      <c r="B1" s="1"/>
      <c r="C1" s="9"/>
      <c r="D1" s="10"/>
      <c r="E1" s="10"/>
      <c r="F1" s="10"/>
      <c r="G1" s="10"/>
      <c r="H1" s="10"/>
      <c r="I1" s="4"/>
      <c r="J1" s="4"/>
      <c r="K1" s="4"/>
      <c r="L1" s="4"/>
    </row>
    <row r="2" spans="1:12" ht="97.5" customHeight="1" x14ac:dyDescent="0.25">
      <c r="A2" s="3" t="s">
        <v>0</v>
      </c>
      <c r="B2" s="6" t="s">
        <v>11</v>
      </c>
      <c r="C2" s="11" t="s">
        <v>8</v>
      </c>
      <c r="D2" s="11" t="s">
        <v>30</v>
      </c>
      <c r="E2" s="11" t="s">
        <v>28</v>
      </c>
      <c r="F2" s="11" t="s">
        <v>9</v>
      </c>
      <c r="G2" s="19" t="s">
        <v>10</v>
      </c>
      <c r="H2" s="19"/>
      <c r="I2" s="19"/>
    </row>
    <row r="3" spans="1:12" ht="60.75" customHeight="1" x14ac:dyDescent="0.25">
      <c r="A3" s="5" t="s">
        <v>1</v>
      </c>
      <c r="B3" s="7" t="s">
        <v>16</v>
      </c>
      <c r="C3" s="16">
        <v>2235400</v>
      </c>
      <c r="D3" s="16">
        <v>366551.56</v>
      </c>
      <c r="E3" s="16">
        <v>400508.68</v>
      </c>
      <c r="F3" s="12">
        <f>D3/C3*100</f>
        <v>16.397582535564105</v>
      </c>
      <c r="G3" s="18">
        <f>D3/E3*100</f>
        <v>91.521502105772086</v>
      </c>
      <c r="H3" s="18"/>
      <c r="I3" s="18"/>
    </row>
    <row r="4" spans="1:12" ht="47.25" customHeight="1" x14ac:dyDescent="0.25">
      <c r="A4" s="5" t="s">
        <v>2</v>
      </c>
      <c r="B4" s="7" t="s">
        <v>17</v>
      </c>
      <c r="C4" s="16">
        <v>10395272.939999999</v>
      </c>
      <c r="D4" s="16">
        <v>2042263.53</v>
      </c>
      <c r="E4" s="16">
        <v>1865733.38</v>
      </c>
      <c r="F4" s="12">
        <f t="shared" ref="F4:F13" si="0">D4/C4*100</f>
        <v>19.646078960962811</v>
      </c>
      <c r="G4" s="18">
        <f t="shared" ref="G4:G6" si="1">D4/E4*100</f>
        <v>109.46170293635417</v>
      </c>
      <c r="H4" s="18"/>
      <c r="I4" s="18"/>
    </row>
    <row r="5" spans="1:12" ht="62.25" customHeight="1" x14ac:dyDescent="0.25">
      <c r="A5" s="5" t="s">
        <v>3</v>
      </c>
      <c r="B5" s="7" t="s">
        <v>18</v>
      </c>
      <c r="C5" s="16">
        <v>896745</v>
      </c>
      <c r="D5" s="16">
        <v>162712.56</v>
      </c>
      <c r="E5" s="16">
        <v>183634.09</v>
      </c>
      <c r="F5" s="12">
        <f t="shared" si="0"/>
        <v>18.144797015874079</v>
      </c>
      <c r="G5" s="18">
        <f t="shared" si="1"/>
        <v>88.606946564224543</v>
      </c>
      <c r="H5" s="18"/>
      <c r="I5" s="18"/>
    </row>
    <row r="6" spans="1:12" ht="61.5" customHeight="1" x14ac:dyDescent="0.25">
      <c r="A6" s="5" t="s">
        <v>4</v>
      </c>
      <c r="B6" s="7" t="s">
        <v>19</v>
      </c>
      <c r="C6" s="16">
        <v>77814992.159999996</v>
      </c>
      <c r="D6" s="16">
        <v>17587945.690000001</v>
      </c>
      <c r="E6" s="16">
        <v>17769600.379999999</v>
      </c>
      <c r="F6" s="12">
        <f t="shared" si="0"/>
        <v>22.602258513162077</v>
      </c>
      <c r="G6" s="18">
        <f t="shared" si="1"/>
        <v>98.977722142786888</v>
      </c>
      <c r="H6" s="18"/>
      <c r="I6" s="18"/>
    </row>
    <row r="7" spans="1:12" ht="70.5" customHeight="1" x14ac:dyDescent="0.25">
      <c r="A7" s="5" t="s">
        <v>12</v>
      </c>
      <c r="B7" s="7" t="s">
        <v>15</v>
      </c>
      <c r="C7" s="16">
        <v>6739650.96</v>
      </c>
      <c r="D7" s="16">
        <v>562500</v>
      </c>
      <c r="E7" s="16">
        <v>475101</v>
      </c>
      <c r="F7" s="12">
        <f t="shared" si="0"/>
        <v>8.3461295449638548</v>
      </c>
      <c r="G7" s="18">
        <f>D7/E7*100</f>
        <v>118.39587792911401</v>
      </c>
      <c r="H7" s="18"/>
      <c r="I7" s="18"/>
    </row>
    <row r="8" spans="1:12" ht="74.25" customHeight="1" x14ac:dyDescent="0.25">
      <c r="A8" s="5" t="s">
        <v>5</v>
      </c>
      <c r="B8" s="7" t="s">
        <v>14</v>
      </c>
      <c r="C8" s="16">
        <v>808541.24</v>
      </c>
      <c r="D8" s="16">
        <v>26671.4</v>
      </c>
      <c r="E8" s="16">
        <v>10320</v>
      </c>
      <c r="F8" s="12">
        <f t="shared" si="0"/>
        <v>3.2987061983381332</v>
      </c>
      <c r="G8" s="18">
        <f>D8/E8*100</f>
        <v>258.44379844961242</v>
      </c>
      <c r="H8" s="18"/>
      <c r="I8" s="18"/>
    </row>
    <row r="9" spans="1:12" ht="37.5" customHeight="1" x14ac:dyDescent="0.25">
      <c r="A9" s="5" t="s">
        <v>6</v>
      </c>
      <c r="B9" s="7" t="s">
        <v>20</v>
      </c>
      <c r="C9" s="16">
        <v>3207899.58</v>
      </c>
      <c r="D9" s="16">
        <v>506089.06</v>
      </c>
      <c r="E9" s="16">
        <v>412706.43</v>
      </c>
      <c r="F9" s="12">
        <f t="shared" si="0"/>
        <v>15.776337362779916</v>
      </c>
      <c r="G9" s="18">
        <f>D9/E9*100</f>
        <v>122.62689001477393</v>
      </c>
      <c r="H9" s="18"/>
      <c r="I9" s="18"/>
    </row>
    <row r="10" spans="1:12" ht="81.75" customHeight="1" x14ac:dyDescent="0.25">
      <c r="A10" s="5" t="s">
        <v>26</v>
      </c>
      <c r="B10" s="7" t="s">
        <v>21</v>
      </c>
      <c r="C10" s="16">
        <v>50299192.789999999</v>
      </c>
      <c r="D10" s="16">
        <v>11631667.02</v>
      </c>
      <c r="E10" s="16">
        <v>9358946.1999999993</v>
      </c>
      <c r="F10" s="12">
        <f t="shared" si="0"/>
        <v>23.124957628171909</v>
      </c>
      <c r="G10" s="18">
        <f t="shared" ref="G10" si="2">D10/E10*100</f>
        <v>124.2839393606088</v>
      </c>
      <c r="H10" s="18"/>
      <c r="I10" s="18"/>
    </row>
    <row r="11" spans="1:12" ht="63.75" customHeight="1" x14ac:dyDescent="0.25">
      <c r="A11" s="5" t="s">
        <v>27</v>
      </c>
      <c r="B11" s="7" t="s">
        <v>22</v>
      </c>
      <c r="C11" s="16">
        <v>11336707.210000001</v>
      </c>
      <c r="D11" s="16">
        <v>2184348.61</v>
      </c>
      <c r="E11" s="16">
        <v>1823202.56</v>
      </c>
      <c r="F11" s="12">
        <f t="shared" si="0"/>
        <v>19.267928239984947</v>
      </c>
      <c r="G11" s="20">
        <f>D11/E11*100</f>
        <v>119.80833385841669</v>
      </c>
      <c r="H11" s="21"/>
      <c r="I11" s="8"/>
    </row>
    <row r="12" spans="1:12" ht="81.75" customHeight="1" x14ac:dyDescent="0.25">
      <c r="A12" s="5" t="s">
        <v>23</v>
      </c>
      <c r="B12" s="7" t="s">
        <v>13</v>
      </c>
      <c r="C12" s="16">
        <v>1467369.71</v>
      </c>
      <c r="D12" s="16">
        <v>50000</v>
      </c>
      <c r="E12" s="16">
        <v>21420</v>
      </c>
      <c r="F12" s="12">
        <f t="shared" si="0"/>
        <v>3.4074575520575525</v>
      </c>
      <c r="G12" s="20">
        <f>D12/E12*100</f>
        <v>233.42670401493933</v>
      </c>
      <c r="H12" s="21"/>
      <c r="I12" s="8"/>
    </row>
    <row r="13" spans="1:12" ht="81.75" customHeight="1" x14ac:dyDescent="0.25">
      <c r="A13" s="5" t="s">
        <v>24</v>
      </c>
      <c r="B13" s="7" t="s">
        <v>25</v>
      </c>
      <c r="C13" s="16">
        <v>2700</v>
      </c>
      <c r="D13" s="16">
        <v>2700</v>
      </c>
      <c r="E13" s="16">
        <v>4720</v>
      </c>
      <c r="F13" s="12">
        <f t="shared" si="0"/>
        <v>100</v>
      </c>
      <c r="G13" s="20">
        <f>D13/E13*100</f>
        <v>57.203389830508478</v>
      </c>
      <c r="H13" s="21"/>
      <c r="I13" s="17"/>
    </row>
    <row r="14" spans="1:12" ht="26.25" customHeight="1" x14ac:dyDescent="0.25">
      <c r="A14" s="3" t="s">
        <v>7</v>
      </c>
      <c r="B14" s="3"/>
      <c r="C14" s="13">
        <f>C3+C4+C5+C6+C7+C8+C9+C10+C11+C12+C13</f>
        <v>165204471.59</v>
      </c>
      <c r="D14" s="13">
        <f>D3+D4+D5+D6+D7+D8+D9+D10+D11+D12+D13</f>
        <v>35123449.43</v>
      </c>
      <c r="E14" s="13">
        <f>SUM(E3:E13)</f>
        <v>32325892.719999995</v>
      </c>
      <c r="F14" s="12">
        <f>D14/C14*100</f>
        <v>21.2605924597298</v>
      </c>
      <c r="G14" s="18">
        <f>D14/E14*100</f>
        <v>108.65422877639249</v>
      </c>
      <c r="H14" s="18"/>
      <c r="I14" s="18"/>
    </row>
    <row r="15" spans="1:12" x14ac:dyDescent="0.25">
      <c r="A15" s="2"/>
      <c r="B15" s="2"/>
      <c r="C15" s="14"/>
    </row>
  </sheetData>
  <mergeCells count="13">
    <mergeCell ref="G14:I14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H11"/>
    <mergeCell ref="G12:H12"/>
    <mergeCell ref="G13:H13"/>
  </mergeCells>
  <pageMargins left="0.7" right="0.7" top="0.75" bottom="0.75" header="0.3" footer="0.3"/>
  <pageSetup paperSize="9" scale="48" orientation="portrait" r:id="rId1"/>
  <colBreaks count="1" manualBreakCount="1">
    <brk id="9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</dc:creator>
  <cp:lastModifiedBy>Finotdel</cp:lastModifiedBy>
  <dcterms:created xsi:type="dcterms:W3CDTF">2017-08-15T12:13:58Z</dcterms:created>
  <dcterms:modified xsi:type="dcterms:W3CDTF">2023-04-19T05:22:30Z</dcterms:modified>
</cp:coreProperties>
</file>