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3-2025\2-е чтение\исполнение\1 полугод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15" i="1"/>
  <c r="F7" i="1" l="1"/>
  <c r="G12" i="1" l="1"/>
  <c r="G10" i="1"/>
  <c r="G9" i="1"/>
  <c r="G8" i="1"/>
  <c r="G3" i="1"/>
  <c r="G4" i="1" l="1"/>
  <c r="G5" i="1"/>
  <c r="G6" i="1"/>
  <c r="G14" i="1" l="1"/>
  <c r="G13" i="1"/>
  <c r="F14" i="1" l="1"/>
  <c r="F4" i="1" l="1"/>
  <c r="F5" i="1"/>
  <c r="F6" i="1"/>
  <c r="F8" i="1"/>
  <c r="F9" i="1"/>
  <c r="F10" i="1"/>
  <c r="F11" i="1"/>
  <c r="F12" i="1"/>
  <c r="F13" i="1"/>
  <c r="F15" i="1"/>
  <c r="F3" i="1"/>
  <c r="G15" i="1"/>
  <c r="G11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<sst xmlns="http://schemas.openxmlformats.org/spreadsheetml/2006/main" count="33" uniqueCount="33">
  <si>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</si>
  <si>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</si>
  <si>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</si>
  <si>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</si>
  <si>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</si>
  <si>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</si>
  <si>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</si>
  <si>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</si>
  <si>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</si>
  <si>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</si>
  <si>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</si>
  <si>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</si>
  <si>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</si>
  <si>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</si>
  <si>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</si>
  <si>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</si>
  <si>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</si>
  <si>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</si>
  <si>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</si>
  <si>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</si>
  <si>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</si>
  <si>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</si>
  <si>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</si>
  <si>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</si>
  <si>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</si>
  <si>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</si>
  <si>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t>0500000000</t>
  </si>
  <si>
    <t>Муниципальная программа Пестяковского муниципального района "Обеспечение доступным и комфортным жильем населения Пестяковского мунципального района"</t>
  </si>
  <si>
    <t>Исполнено за 1 полугодие 2021г.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</si>
  <si>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полугодие 2023 года</t>
    </r>
  </si>
  <si>
    <t>Исполнено за 1 полугодие 2023г.</t>
  </si>
  <si>
    <t>Муниципальная программа Пестяковского муниципального района "Забота и поддержка"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</si>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</sst>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7" zoomScale="80" zoomScaleNormal="100" zoomScaleSheetLayoutView="80" workbookViewId="0">
      <selection activeCell="G3" sqref="G3:I3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6.28515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16" t="s">
        <v>29</v>
      </c>
      <c r="B1" s="17"/>
      <c r="C1" s="17"/>
      <c r="D1" s="17"/>
      <c r="E1" s="17"/>
      <c r="F1" s="17"/>
      <c r="G1" s="17"/>
      <c r="H1" s="17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10</v>
      </c>
      <c r="C2" s="8" t="s">
        <v>7</v>
      </c>
      <c r="D2" s="8" t="s">
        <v>30</v>
      </c>
      <c r="E2" s="8" t="s">
        <v>28</v>
      </c>
      <c r="F2" s="8" t="s">
        <v>8</v>
      </c>
      <c r="G2" s="21" t="s">
        <v>9</v>
      </c>
      <c r="H2" s="21"/>
      <c r="I2" s="21"/>
    </row>
    <row r="3" spans="1:12" ht="60.75" customHeight="1" x14ac:dyDescent="0.25">
      <c r="A3" s="4" t="s">
        <v>1</v>
      </c>
      <c r="B3" s="6" t="s">
        <v>15</v>
      </c>
      <c r="C3" s="13">
        <v>2235400</v>
      </c>
      <c r="D3" s="13">
        <v>1108477.3400000001</v>
      </c>
      <c r="E3" s="13">
        <v>1009780</v>
      </c>
      <c r="F3" s="9">
        <f>D3/C3*100</f>
        <v>49.587426858727746</v>
      </c>
      <c r="G3" s="20">
        <f>D3/E3*100</f>
        <v>109.77414288260809</v>
      </c>
      <c r="H3" s="20"/>
      <c r="I3" s="20"/>
    </row>
    <row r="4" spans="1:12" ht="47.25" customHeight="1" x14ac:dyDescent="0.25">
      <c r="A4" s="4" t="s">
        <v>2</v>
      </c>
      <c r="B4" s="6" t="s">
        <v>16</v>
      </c>
      <c r="C4" s="13">
        <v>10395272.939999999</v>
      </c>
      <c r="D4" s="13">
        <v>6013427.6900000004</v>
      </c>
      <c r="E4" s="13">
        <v>3952307.62</v>
      </c>
      <c r="F4" s="9">
        <f t="shared" ref="F4:F14" si="0">D4/C4*100</f>
        <v>57.847713328054283</v>
      </c>
      <c r="G4" s="20">
        <f t="shared" ref="G4:G6" si="1">D4/E4*100</f>
        <v>152.14978863411449</v>
      </c>
      <c r="H4" s="20"/>
      <c r="I4" s="20"/>
    </row>
    <row r="5" spans="1:12" ht="62.25" customHeight="1" x14ac:dyDescent="0.25">
      <c r="A5" s="4" t="s">
        <v>3</v>
      </c>
      <c r="B5" s="6" t="s">
        <v>17</v>
      </c>
      <c r="C5" s="13">
        <v>896745</v>
      </c>
      <c r="D5" s="13">
        <v>386533.18</v>
      </c>
      <c r="E5" s="13">
        <v>419959.66</v>
      </c>
      <c r="F5" s="9">
        <f t="shared" si="0"/>
        <v>43.104023997903532</v>
      </c>
      <c r="G5" s="20">
        <f t="shared" si="1"/>
        <v>92.040549799473609</v>
      </c>
      <c r="H5" s="20"/>
      <c r="I5" s="20"/>
    </row>
    <row r="6" spans="1:12" ht="61.5" customHeight="1" x14ac:dyDescent="0.25">
      <c r="A6" s="4" t="s">
        <v>4</v>
      </c>
      <c r="B6" s="6" t="s">
        <v>18</v>
      </c>
      <c r="C6" s="13">
        <v>77799992.159999996</v>
      </c>
      <c r="D6" s="13">
        <v>38571993.100000001</v>
      </c>
      <c r="E6" s="13">
        <v>37238199.539999999</v>
      </c>
      <c r="F6" s="9">
        <f t="shared" si="0"/>
        <v>49.578402296846711</v>
      </c>
      <c r="G6" s="20">
        <f t="shared" si="1"/>
        <v>103.58178853026254</v>
      </c>
      <c r="H6" s="20"/>
      <c r="I6" s="20"/>
    </row>
    <row r="7" spans="1:12" ht="61.5" customHeight="1" x14ac:dyDescent="0.25">
      <c r="A7" s="4" t="s">
        <v>27</v>
      </c>
      <c r="B7" s="6" t="s">
        <v>26</v>
      </c>
      <c r="C7" s="13"/>
      <c r="D7" s="13"/>
      <c r="E7" s="13">
        <v>396900</v>
      </c>
      <c r="F7" s="9" t="e">
        <f t="shared" si="0"/>
        <v>#DIV/0!</v>
      </c>
      <c r="G7" s="18"/>
      <c r="H7" s="19"/>
      <c r="I7" s="15"/>
    </row>
    <row r="8" spans="1:12" ht="70.5" customHeight="1" x14ac:dyDescent="0.25">
      <c r="A8" s="4" t="s">
        <v>11</v>
      </c>
      <c r="B8" s="6" t="s">
        <v>14</v>
      </c>
      <c r="C8" s="13">
        <v>7351890.96</v>
      </c>
      <c r="D8" s="13">
        <v>1436709.88</v>
      </c>
      <c r="E8" s="13">
        <v>475101</v>
      </c>
      <c r="F8" s="9">
        <f t="shared" si="0"/>
        <v>19.542045547421992</v>
      </c>
      <c r="G8" s="20">
        <f>D8/E8*100</f>
        <v>302.40093790583472</v>
      </c>
      <c r="H8" s="20"/>
      <c r="I8" s="20"/>
    </row>
    <row r="9" spans="1:12" ht="74.25" customHeight="1" x14ac:dyDescent="0.25">
      <c r="A9" s="4" t="s">
        <v>5</v>
      </c>
      <c r="B9" s="6" t="s">
        <v>13</v>
      </c>
      <c r="C9" s="13">
        <v>808541.24</v>
      </c>
      <c r="D9" s="13">
        <v>158239.76999999999</v>
      </c>
      <c r="E9" s="13">
        <v>36488.980000000003</v>
      </c>
      <c r="F9" s="9">
        <f t="shared" si="0"/>
        <v>19.571020273498974</v>
      </c>
      <c r="G9" s="20">
        <f>D9/E9*100</f>
        <v>433.66454748803608</v>
      </c>
      <c r="H9" s="20"/>
      <c r="I9" s="20"/>
    </row>
    <row r="10" spans="1:12" ht="37.5" customHeight="1" x14ac:dyDescent="0.25">
      <c r="A10" s="4" t="s">
        <v>31</v>
      </c>
      <c r="B10" s="6" t="s">
        <v>19</v>
      </c>
      <c r="C10" s="13">
        <v>3207899.58</v>
      </c>
      <c r="D10" s="13">
        <v>991778.12</v>
      </c>
      <c r="E10" s="13">
        <v>813352.12</v>
      </c>
      <c r="F10" s="9">
        <f t="shared" si="0"/>
        <v>30.916744594604793</v>
      </c>
      <c r="G10" s="20">
        <f>D10/E10*100</f>
        <v>121.93711623939703</v>
      </c>
      <c r="H10" s="20"/>
      <c r="I10" s="20"/>
    </row>
    <row r="11" spans="1:12" ht="81.75" customHeight="1" x14ac:dyDescent="0.25">
      <c r="A11" s="4" t="s">
        <v>24</v>
      </c>
      <c r="B11" s="6" t="s">
        <v>20</v>
      </c>
      <c r="C11" s="13">
        <v>50384181.789999999</v>
      </c>
      <c r="D11" s="13">
        <v>24240139.010000002</v>
      </c>
      <c r="E11" s="13">
        <v>20701994.699999999</v>
      </c>
      <c r="F11" s="9">
        <f t="shared" si="0"/>
        <v>48.110613587082327</v>
      </c>
      <c r="G11" s="20">
        <f t="shared" ref="G11" si="2">D11/E11*100</f>
        <v>117.09083767662254</v>
      </c>
      <c r="H11" s="20"/>
      <c r="I11" s="20"/>
    </row>
    <row r="12" spans="1:12" ht="63.75" customHeight="1" x14ac:dyDescent="0.25">
      <c r="A12" s="4" t="s">
        <v>25</v>
      </c>
      <c r="B12" s="6" t="s">
        <v>21</v>
      </c>
      <c r="C12" s="13">
        <v>11336707.210000001</v>
      </c>
      <c r="D12" s="13">
        <v>2853262.87</v>
      </c>
      <c r="E12" s="13">
        <v>3418711.14</v>
      </c>
      <c r="F12" s="9">
        <f t="shared" si="0"/>
        <v>25.168356359094858</v>
      </c>
      <c r="G12" s="18">
        <f>D12/E12*100</f>
        <v>83.460191667436405</v>
      </c>
      <c r="H12" s="19"/>
      <c r="I12" s="7"/>
    </row>
    <row r="13" spans="1:12" ht="81.75" customHeight="1" x14ac:dyDescent="0.25">
      <c r="A13" s="4" t="s">
        <v>22</v>
      </c>
      <c r="B13" s="6" t="s">
        <v>12</v>
      </c>
      <c r="C13" s="13">
        <v>2142549.71</v>
      </c>
      <c r="D13" s="13">
        <v>578947.94999999995</v>
      </c>
      <c r="E13" s="13">
        <v>781638.68</v>
      </c>
      <c r="F13" s="9">
        <f t="shared" si="0"/>
        <v>27.02144773107738</v>
      </c>
      <c r="G13" s="18">
        <f>D13/E13*100</f>
        <v>74.068487757028592</v>
      </c>
      <c r="H13" s="19"/>
      <c r="I13" s="7"/>
    </row>
    <row r="14" spans="1:12" ht="81.75" customHeight="1" x14ac:dyDescent="0.25">
      <c r="A14" s="4" t="s">
        <v>32</v>
      </c>
      <c r="B14" s="6" t="s">
        <v>23</v>
      </c>
      <c r="C14" s="13">
        <v>2700</v>
      </c>
      <c r="D14" s="13">
        <v>2700</v>
      </c>
      <c r="E14" s="13">
        <v>4720</v>
      </c>
      <c r="F14" s="9">
        <f t="shared" si="0"/>
        <v>100</v>
      </c>
      <c r="G14" s="18">
        <f>D14/E14*100</f>
        <v>57.203389830508478</v>
      </c>
      <c r="H14" s="19"/>
      <c r="I14" s="14"/>
    </row>
    <row r="15" spans="1:12" ht="26.25" customHeight="1" x14ac:dyDescent="0.25">
      <c r="A15" s="2" t="s">
        <v>6</v>
      </c>
      <c r="B15" s="2"/>
      <c r="C15" s="10">
        <f>C3+C4+C5+C6+C7+C8+C9+C10+C11+C12+C13+C14</f>
        <v>166561880.59</v>
      </c>
      <c r="D15" s="10">
        <f>D3+D4+D5+D6+D7+D8+D9+D10+D11+D12+D13+D14</f>
        <v>76342208.910000011</v>
      </c>
      <c r="E15" s="10">
        <f>SUM(E3:E14)</f>
        <v>69249153.439999998</v>
      </c>
      <c r="F15" s="9">
        <f>D15/C15*100</f>
        <v>45.83414202552143</v>
      </c>
      <c r="G15" s="20">
        <f>D15/E15*100</f>
        <v>110.24280459420446</v>
      </c>
      <c r="H15" s="20"/>
      <c r="I15" s="20"/>
    </row>
    <row r="16" spans="1:12" x14ac:dyDescent="0.25">
      <c r="A16" s="1"/>
      <c r="B16" s="1"/>
      <c r="C16" s="11"/>
    </row>
  </sheetData>
  <mergeCells count="15">
    <mergeCell ref="A1:H1"/>
    <mergeCell ref="G7:H7"/>
    <mergeCell ref="G15:I15"/>
    <mergeCell ref="G2:I2"/>
    <mergeCell ref="G3:I3"/>
    <mergeCell ref="G4:I4"/>
    <mergeCell ref="G5:I5"/>
    <mergeCell ref="G6:I6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2023-08-22T07:14:28Z</dcterms:modified>
</cp:coreProperties>
</file>