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9" i="1" l="1"/>
  <c r="AJ10" i="1"/>
  <c r="AJ11" i="1"/>
  <c r="AJ12" i="1"/>
  <c r="AJ13" i="1"/>
  <c r="AJ14" i="1"/>
  <c r="AJ15" i="1"/>
  <c r="U15" i="1" l="1"/>
  <c r="AJ8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<sst xmlns="http://schemas.openxmlformats.org/spreadsheetml/2006/main" count="75" uniqueCount="31">
  <si>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</si>
  <si>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</si>
  <si>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</si>
  <si>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</si>
  <si>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</si>
  <si>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</si>
  <si>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</si>
  <si>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</si>
  <si>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</si>
  <si>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</si>
  <si>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</si>
  <si>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</si>
  <si>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</si>
  <si>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</si>
  <si>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</si>
  <si>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</si>
  <si>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</si>
  <si>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</si>
  <si>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</si>
  <si>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</si>
  <si>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</si>
  <si>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</si>
  <si>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</si>
  <si>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</si>
  <si>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</si>
  <si>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</si>
  <si>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</si>
  <si>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динамика2023/2022</t>
  </si>
  <si>
    <t>исполнение 9 мес. 2022</t>
  </si>
  <si>
    <t>исполнение 9 мес. 2023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</si>
  <si>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9  месяцев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</si>
</sst>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4" fontId="5" fillId="5" borderId="9" xfId="9" applyNumberFormat="1" applyFont="1" applyFill="1" applyBorder="1" applyAlignment="1" applyProtection="1">
      <alignment shrinkToFit="1"/>
    </xf>
    <xf numFmtId="4" fontId="5" fillId="5" borderId="2" xfId="9" applyNumberFormat="1" applyFont="1" applyFill="1" applyAlignment="1" applyProtection="1">
      <alignment shrinkToFit="1"/>
    </xf>
    <xf numFmtId="10" fontId="5" fillId="5" borderId="2" xfId="10" applyNumberFormat="1" applyFont="1" applyFill="1" applyAlignment="1" applyProtection="1">
      <alignment shrinkToFit="1"/>
    </xf>
    <xf numFmtId="164" fontId="5" fillId="5" borderId="2" xfId="32" applyNumberFormat="1" applyFont="1" applyFill="1" applyBorder="1" applyAlignment="1" applyProtection="1">
      <alignment shrinkToFit="1"/>
    </xf>
    <xf numFmtId="4" fontId="5" fillId="5" borderId="6" xfId="9" applyNumberFormat="1" applyFont="1" applyFill="1" applyBorder="1" applyAlignment="1" applyProtection="1">
      <alignment shrinkToFit="1"/>
    </xf>
    <xf numFmtId="10" fontId="5" fillId="5" borderId="6" xfId="10" applyNumberFormat="1" applyFont="1" applyFill="1" applyBorder="1" applyAlignment="1" applyProtection="1">
      <alignment shrinkToFit="1"/>
    </xf>
    <xf numFmtId="4" fontId="5" fillId="5" borderId="8" xfId="9" applyNumberFormat="1" applyFont="1" applyFill="1" applyBorder="1" applyAlignment="1" applyProtection="1">
      <alignment shrinkToFit="1"/>
    </xf>
    <xf numFmtId="4" fontId="5" fillId="5" borderId="7" xfId="9" applyNumberFormat="1" applyFont="1" applyFill="1" applyBorder="1" applyAlignment="1" applyProtection="1">
      <alignment shrinkToFit="1"/>
    </xf>
    <xf numFmtId="10" fontId="5" fillId="5" borderId="7" xfId="10" applyNumberFormat="1" applyFont="1" applyFill="1" applyBorder="1" applyAlignment="1" applyProtection="1">
      <alignment shrinkToFit="1"/>
    </xf>
    <xf numFmtId="4" fontId="5" fillId="5" borderId="9" xfId="12" applyNumberFormat="1" applyFont="1" applyFill="1" applyBorder="1" applyAlignment="1" applyProtection="1">
      <alignment shrinkToFit="1"/>
    </xf>
    <xf numFmtId="4" fontId="5" fillId="5" borderId="2" xfId="12" applyNumberFormat="1" applyFont="1" applyFill="1" applyAlignment="1" applyProtection="1">
      <alignment shrinkToFit="1"/>
    </xf>
    <xf numFmtId="4" fontId="5" fillId="5" borderId="8" xfId="12" applyNumberFormat="1" applyFont="1" applyFill="1" applyBorder="1" applyAlignment="1" applyProtection="1">
      <alignment shrinkToFit="1"/>
    </xf>
    <xf numFmtId="4" fontId="5" fillId="5" borderId="7" xfId="12" applyNumberFormat="1" applyFont="1" applyFill="1" applyBorder="1" applyAlignment="1" applyProtection="1">
      <alignment shrinkToFit="1"/>
    </xf>
    <xf numFmtId="10" fontId="5" fillId="5" borderId="7" xfId="13" applyNumberFormat="1" applyFont="1" applyFill="1" applyBorder="1" applyAlignment="1" applyProtection="1">
      <alignment shrinkToFit="1"/>
    </xf>
    <xf numFmtId="4" fontId="1" fillId="5" borderId="5" xfId="27" applyNumberFormat="1" applyFill="1" applyAlignment="1" applyProtection="1">
      <alignment horizontal="right" shrinkToFit="1"/>
    </xf>
    <xf numFmtId="4" fontId="1" fillId="5" borderId="2" xfId="6" applyNumberFormat="1" applyFill="1" applyAlignment="1" applyProtection="1">
      <alignment horizontal="right" shrinkToFit="1"/>
    </xf>
    <xf numFmtId="4" fontId="1" fillId="5" borderId="7" xfId="27" applyNumberFormat="1" applyFill="1" applyBorder="1" applyAlignment="1" applyProtection="1">
      <alignment horizontal="right" shrinkToFit="1"/>
    </xf>
    <xf numFmtId="4" fontId="1" fillId="5" borderId="7" xfId="6" applyNumberFormat="1" applyFill="1" applyBorder="1" applyAlignment="1" applyProtection="1">
      <alignment horizontal="right" shrinkToFit="1"/>
    </xf>
    <xf numFmtId="0" fontId="5" fillId="5" borderId="2" xfId="6" applyNumberFormat="1" applyFont="1" applyFill="1" applyProtection="1">
      <alignment horizontal="center" vertical="center" wrapText="1"/>
    </xf>
    <xf numFmtId="0" fontId="1" fillId="5" borderId="1" xfId="14" applyNumberFormat="1" applyFill="1" applyProtection="1">
      <alignment horizontal="left" wrapText="1"/>
    </xf>
    <xf numFmtId="0" fontId="0" fillId="5" borderId="0" xfId="0" applyFill="1" applyProtection="1"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5" borderId="2" xfId="6" applyNumberFormat="1" applyFont="1" applyFill="1" applyProtection="1">
      <alignment horizontal="center" vertical="center" wrapText="1"/>
    </xf>
    <xf numFmtId="0" fontId="5" fillId="5" borderId="2" xfId="6" applyFont="1" applyFill="1" applyProtection="1">
      <alignment horizontal="center" vertical="center" wrapText="1"/>
      <protection locked="0"/>
    </xf>
    <xf numFmtId="0" fontId="5" fillId="5" borderId="6" xfId="6" applyFont="1" applyFill="1" applyBorder="1" applyProtection="1">
      <alignment horizontal="center" vertical="center" wrapText="1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L14" sqref="AL14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40" customWidth="1"/>
    <col min="22" max="22" width="11.7109375" style="40" hidden="1" customWidth="1"/>
    <col min="23" max="27" width="9.140625" style="40" hidden="1" customWidth="1"/>
    <col min="28" max="28" width="11.7109375" style="40" hidden="1" customWidth="1"/>
    <col min="29" max="29" width="9.140625" style="40" hidden="1" customWidth="1"/>
    <col min="30" max="30" width="12.7109375" style="40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7" ht="1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"/>
      <c r="O1" s="2"/>
      <c r="P1" s="2"/>
      <c r="Q1" s="2"/>
      <c r="R1" s="2"/>
      <c r="S1" s="2"/>
      <c r="T1" s="2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2"/>
      <c r="P2" s="2"/>
      <c r="Q2" s="2"/>
      <c r="R2" s="2"/>
      <c r="S2" s="2"/>
      <c r="T2" s="2"/>
      <c r="U2" s="5"/>
      <c r="V2" s="5"/>
      <c r="W2" s="5"/>
      <c r="X2" s="5"/>
      <c r="Y2" s="5"/>
      <c r="Z2" s="5"/>
      <c r="AA2" s="5"/>
      <c r="AB2" s="5"/>
      <c r="AC2" s="5"/>
      <c r="AD2" s="5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/>
      <c r="AK3" s="18"/>
    </row>
    <row r="4" spans="1:37" ht="31.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18"/>
    </row>
    <row r="5" spans="1:37" ht="12.75" customHeight="1" x14ac:dyDescent="0.25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26.25" customHeight="1" x14ac:dyDescent="0.25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6</v>
      </c>
      <c r="I6" s="45" t="s">
        <v>6</v>
      </c>
      <c r="J6" s="45" t="s">
        <v>6</v>
      </c>
      <c r="K6" s="45" t="s">
        <v>6</v>
      </c>
      <c r="L6" s="45" t="s">
        <v>6</v>
      </c>
      <c r="M6" s="45" t="s">
        <v>6</v>
      </c>
      <c r="N6" s="45" t="s">
        <v>6</v>
      </c>
      <c r="O6" s="45" t="s">
        <v>6</v>
      </c>
      <c r="P6" s="45" t="s">
        <v>6</v>
      </c>
      <c r="Q6" s="45" t="s">
        <v>6</v>
      </c>
      <c r="R6" s="45" t="s">
        <v>6</v>
      </c>
      <c r="S6" s="45" t="s">
        <v>6</v>
      </c>
      <c r="T6" s="45" t="s">
        <v>6</v>
      </c>
      <c r="U6" s="51" t="s">
        <v>28</v>
      </c>
      <c r="V6" s="51" t="s">
        <v>8</v>
      </c>
      <c r="W6" s="38" t="s">
        <v>6</v>
      </c>
      <c r="X6" s="51" t="s">
        <v>6</v>
      </c>
      <c r="Y6" s="51" t="s">
        <v>6</v>
      </c>
      <c r="Z6" s="51" t="s">
        <v>6</v>
      </c>
      <c r="AA6" s="51" t="s">
        <v>6</v>
      </c>
      <c r="AB6" s="51" t="s">
        <v>9</v>
      </c>
      <c r="AC6" s="38" t="s">
        <v>6</v>
      </c>
      <c r="AD6" s="51" t="s">
        <v>29</v>
      </c>
      <c r="AE6" s="10" t="s">
        <v>6</v>
      </c>
      <c r="AF6" s="45" t="s">
        <v>10</v>
      </c>
      <c r="AG6" s="45" t="s">
        <v>6</v>
      </c>
      <c r="AH6" s="45" t="s">
        <v>6</v>
      </c>
      <c r="AI6" s="45" t="s">
        <v>11</v>
      </c>
      <c r="AJ6" s="45" t="s">
        <v>27</v>
      </c>
      <c r="AK6" s="47" t="s">
        <v>6</v>
      </c>
    </row>
    <row r="7" spans="1:37" ht="1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3"/>
      <c r="V7" s="52"/>
      <c r="W7" s="38"/>
      <c r="X7" s="52"/>
      <c r="Y7" s="52"/>
      <c r="Z7" s="52"/>
      <c r="AA7" s="52"/>
      <c r="AB7" s="52"/>
      <c r="AC7" s="38"/>
      <c r="AD7" s="52"/>
      <c r="AE7" s="10"/>
      <c r="AF7" s="46"/>
      <c r="AG7" s="46"/>
      <c r="AH7" s="46"/>
      <c r="AI7" s="46"/>
      <c r="AJ7" s="46"/>
      <c r="AK7" s="48"/>
    </row>
    <row r="8" spans="1:37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36">
        <v>6584686.1900000004</v>
      </c>
      <c r="V8" s="20"/>
      <c r="W8" s="21"/>
      <c r="X8" s="21"/>
      <c r="Y8" s="21"/>
      <c r="Z8" s="21"/>
      <c r="AA8" s="21"/>
      <c r="AB8" s="21"/>
      <c r="AC8" s="21"/>
      <c r="AD8" s="34">
        <v>13031663.07</v>
      </c>
      <c r="AE8" s="21">
        <v>674720</v>
      </c>
      <c r="AF8" s="21">
        <v>0</v>
      </c>
      <c r="AG8" s="21">
        <v>0</v>
      </c>
      <c r="AH8" s="22">
        <v>0</v>
      </c>
      <c r="AI8" s="21">
        <v>9788886.2400000002</v>
      </c>
      <c r="AJ8" s="23">
        <f>AD8/U8</f>
        <v>1.9790864278074274</v>
      </c>
      <c r="AK8" s="3">
        <v>0</v>
      </c>
    </row>
    <row r="9" spans="1:37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36">
        <v>11346182.52</v>
      </c>
      <c r="V9" s="20"/>
      <c r="W9" s="21"/>
      <c r="X9" s="21"/>
      <c r="Y9" s="21"/>
      <c r="Z9" s="21"/>
      <c r="AA9" s="21"/>
      <c r="AB9" s="21"/>
      <c r="AC9" s="21"/>
      <c r="AD9" s="34">
        <v>11868092.529999999</v>
      </c>
      <c r="AE9" s="24">
        <v>2167586.64</v>
      </c>
      <c r="AF9" s="24">
        <v>501948.4</v>
      </c>
      <c r="AG9" s="24">
        <v>0</v>
      </c>
      <c r="AH9" s="25">
        <v>0</v>
      </c>
      <c r="AI9" s="24">
        <v>7965047.8799999999</v>
      </c>
      <c r="AJ9" s="23">
        <f t="shared" ref="AJ9:AJ15" si="0">AD9/U9</f>
        <v>1.0459987320916111</v>
      </c>
      <c r="AK9" s="3">
        <v>0</v>
      </c>
    </row>
    <row r="10" spans="1:37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36">
        <v>143658.92000000001</v>
      </c>
      <c r="V10" s="20"/>
      <c r="W10" s="21"/>
      <c r="X10" s="21"/>
      <c r="Y10" s="21"/>
      <c r="Z10" s="21"/>
      <c r="AA10" s="21"/>
      <c r="AB10" s="21"/>
      <c r="AC10" s="26"/>
      <c r="AD10" s="34">
        <v>80291.22</v>
      </c>
      <c r="AE10" s="27">
        <v>9721.86</v>
      </c>
      <c r="AF10" s="27">
        <v>5264.21</v>
      </c>
      <c r="AG10" s="27">
        <v>0</v>
      </c>
      <c r="AH10" s="28">
        <v>0</v>
      </c>
      <c r="AI10" s="27">
        <v>318657.01</v>
      </c>
      <c r="AJ10" s="23">
        <f t="shared" si="0"/>
        <v>0.55890173753220473</v>
      </c>
      <c r="AK10" s="9">
        <v>0</v>
      </c>
    </row>
    <row r="11" spans="1:37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36">
        <v>119940</v>
      </c>
      <c r="V11" s="20"/>
      <c r="W11" s="21"/>
      <c r="X11" s="21"/>
      <c r="Y11" s="21"/>
      <c r="Z11" s="21"/>
      <c r="AA11" s="21"/>
      <c r="AB11" s="21"/>
      <c r="AC11" s="26"/>
      <c r="AD11" s="34">
        <v>167697.5</v>
      </c>
      <c r="AE11" s="27">
        <v>145500</v>
      </c>
      <c r="AF11" s="27">
        <v>0</v>
      </c>
      <c r="AG11" s="27">
        <v>0</v>
      </c>
      <c r="AH11" s="28">
        <v>0</v>
      </c>
      <c r="AI11" s="27">
        <v>584790.21</v>
      </c>
      <c r="AJ11" s="23">
        <f t="shared" si="0"/>
        <v>1.3981782557945639</v>
      </c>
      <c r="AK11" s="9">
        <v>0</v>
      </c>
    </row>
    <row r="12" spans="1:37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36">
        <v>674183.88</v>
      </c>
      <c r="V12" s="20"/>
      <c r="W12" s="21"/>
      <c r="X12" s="21"/>
      <c r="Y12" s="21"/>
      <c r="Z12" s="21"/>
      <c r="AA12" s="21"/>
      <c r="AB12" s="21"/>
      <c r="AC12" s="26"/>
      <c r="AD12" s="34">
        <v>778351.58</v>
      </c>
      <c r="AE12" s="27">
        <v>180059.41</v>
      </c>
      <c r="AF12" s="27">
        <v>10695.59</v>
      </c>
      <c r="AG12" s="27">
        <v>0</v>
      </c>
      <c r="AH12" s="28">
        <v>0</v>
      </c>
      <c r="AI12" s="27">
        <v>605852</v>
      </c>
      <c r="AJ12" s="23">
        <f t="shared" si="0"/>
        <v>1.1545093305998357</v>
      </c>
      <c r="AK12" s="9">
        <v>0</v>
      </c>
    </row>
    <row r="13" spans="1:37" ht="38.25" x14ac:dyDescent="0.25">
      <c r="A13" s="15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36">
        <v>53639</v>
      </c>
      <c r="V13" s="20"/>
      <c r="W13" s="21"/>
      <c r="X13" s="21"/>
      <c r="Y13" s="21"/>
      <c r="Z13" s="21"/>
      <c r="AA13" s="21"/>
      <c r="AB13" s="21"/>
      <c r="AC13" s="26"/>
      <c r="AD13" s="34">
        <v>69300</v>
      </c>
      <c r="AE13" s="27"/>
      <c r="AF13" s="27"/>
      <c r="AG13" s="27"/>
      <c r="AH13" s="28"/>
      <c r="AI13" s="27"/>
      <c r="AJ13" s="23">
        <f t="shared" si="0"/>
        <v>1.2919703946755159</v>
      </c>
      <c r="AK13" s="9"/>
    </row>
    <row r="14" spans="1:37" ht="38.25" x14ac:dyDescent="0.25">
      <c r="A14" s="19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36">
        <v>1170000</v>
      </c>
      <c r="V14" s="20"/>
      <c r="W14" s="21"/>
      <c r="X14" s="21"/>
      <c r="Y14" s="21"/>
      <c r="Z14" s="21"/>
      <c r="AA14" s="21"/>
      <c r="AB14" s="21"/>
      <c r="AC14" s="26"/>
      <c r="AD14" s="34">
        <v>882899.5</v>
      </c>
      <c r="AE14" s="27"/>
      <c r="AF14" s="27"/>
      <c r="AG14" s="27"/>
      <c r="AH14" s="28"/>
      <c r="AI14" s="27"/>
      <c r="AJ14" s="23">
        <f t="shared" si="0"/>
        <v>0.75461495726495731</v>
      </c>
      <c r="AK14" s="9"/>
    </row>
    <row r="15" spans="1:37" ht="12.75" customHeight="1" x14ac:dyDescent="0.25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>
        <v>0</v>
      </c>
      <c r="U15" s="37">
        <f>SUM(U8:U14)</f>
        <v>20092290.510000002</v>
      </c>
      <c r="V15" s="29"/>
      <c r="W15" s="30"/>
      <c r="X15" s="30"/>
      <c r="Y15" s="30"/>
      <c r="Z15" s="30"/>
      <c r="AA15" s="30"/>
      <c r="AB15" s="30"/>
      <c r="AC15" s="31"/>
      <c r="AD15" s="35">
        <v>26878295.399999999</v>
      </c>
      <c r="AE15" s="32">
        <v>3205506.31</v>
      </c>
      <c r="AF15" s="32">
        <v>537589.80000000005</v>
      </c>
      <c r="AG15" s="32">
        <v>0</v>
      </c>
      <c r="AH15" s="33">
        <v>0</v>
      </c>
      <c r="AI15" s="32">
        <v>19450833.34</v>
      </c>
      <c r="AJ15" s="23">
        <f t="shared" si="0"/>
        <v>1.3377417266897758</v>
      </c>
      <c r="AK15" s="7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39"/>
      <c r="AE17" s="4"/>
      <c r="AF17" s="4"/>
      <c r="AG17" s="4"/>
      <c r="AH17" s="4"/>
      <c r="AI17" s="4"/>
      <c r="AJ17" s="4"/>
      <c r="AK17" s="4"/>
    </row>
  </sheetData>
  <mergeCells count="40"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2023-10-11T06:56:37Z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