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1" i="1" l="1"/>
  <c r="U15" i="1" l="1"/>
  <c r="AJ9" i="1" l="1"/>
  <c r="AJ10" i="1"/>
  <c r="AJ12" i="1"/>
  <c r="AJ13" i="1"/>
  <c r="AJ15" i="1"/>
  <c r="AJ8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<sst xmlns="http://schemas.openxmlformats.org/spreadsheetml/2006/main" count="75" uniqueCount="31">
  <si>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</si>
  <si>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</si>
  <si>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</si>
  <si>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</si>
  <si>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</si>
  <si>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</si>
  <si>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</si>
  <si>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</si>
  <si>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</si>
  <si>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</si>
  <si>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</si>
  <si>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</si>
  <si>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</si>
  <si>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</si>
  <si>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</si>
  <si>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</si>
  <si>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</si>
  <si>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</si>
  <si>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</si>
  <si>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</si>
  <si>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</si>
  <si>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</si>
  <si>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</si>
  <si>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</si>
  <si>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</si>
  <si>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</si>
  <si>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</si>
  <si>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динамика2023/2022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</si>
  <si>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полугодие 2023года</t>
  </si>
  <si>
    <t>исполнение 1 пол. 2022</t>
  </si>
  <si>
    <t>исполнение 1 пол.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</si>
</sst>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4" fontId="5" fillId="5" borderId="9" xfId="9" applyNumberFormat="1" applyFont="1" applyFill="1" applyBorder="1" applyAlignment="1" applyProtection="1">
      <alignment shrinkToFit="1"/>
    </xf>
    <xf numFmtId="4" fontId="5" fillId="5" borderId="2" xfId="9" applyNumberFormat="1" applyFont="1" applyFill="1" applyAlignment="1" applyProtection="1">
      <alignment shrinkToFit="1"/>
    </xf>
    <xf numFmtId="10" fontId="5" fillId="5" borderId="2" xfId="10" applyNumberFormat="1" applyFont="1" applyFill="1" applyAlignment="1" applyProtection="1">
      <alignment shrinkToFit="1"/>
    </xf>
    <xf numFmtId="164" fontId="5" fillId="5" borderId="2" xfId="32" applyNumberFormat="1" applyFont="1" applyFill="1" applyBorder="1" applyAlignment="1" applyProtection="1">
      <alignment shrinkToFit="1"/>
    </xf>
    <xf numFmtId="4" fontId="5" fillId="5" borderId="6" xfId="9" applyNumberFormat="1" applyFont="1" applyFill="1" applyBorder="1" applyAlignment="1" applyProtection="1">
      <alignment shrinkToFit="1"/>
    </xf>
    <xf numFmtId="10" fontId="5" fillId="5" borderId="6" xfId="10" applyNumberFormat="1" applyFont="1" applyFill="1" applyBorder="1" applyAlignment="1" applyProtection="1">
      <alignment shrinkToFit="1"/>
    </xf>
    <xf numFmtId="4" fontId="5" fillId="5" borderId="8" xfId="9" applyNumberFormat="1" applyFont="1" applyFill="1" applyBorder="1" applyAlignment="1" applyProtection="1">
      <alignment shrinkToFit="1"/>
    </xf>
    <xf numFmtId="4" fontId="5" fillId="5" borderId="7" xfId="9" applyNumberFormat="1" applyFont="1" applyFill="1" applyBorder="1" applyAlignment="1" applyProtection="1">
      <alignment shrinkToFit="1"/>
    </xf>
    <xf numFmtId="10" fontId="5" fillId="5" borderId="7" xfId="10" applyNumberFormat="1" applyFont="1" applyFill="1" applyBorder="1" applyAlignment="1" applyProtection="1">
      <alignment shrinkToFit="1"/>
    </xf>
    <xf numFmtId="4" fontId="5" fillId="5" borderId="9" xfId="12" applyNumberFormat="1" applyFont="1" applyFill="1" applyBorder="1" applyAlignment="1" applyProtection="1">
      <alignment shrinkToFit="1"/>
    </xf>
    <xf numFmtId="4" fontId="5" fillId="5" borderId="2" xfId="12" applyNumberFormat="1" applyFont="1" applyFill="1" applyAlignment="1" applyProtection="1">
      <alignment shrinkToFit="1"/>
    </xf>
    <xf numFmtId="4" fontId="5" fillId="5" borderId="8" xfId="12" applyNumberFormat="1" applyFont="1" applyFill="1" applyBorder="1" applyAlignment="1" applyProtection="1">
      <alignment shrinkToFit="1"/>
    </xf>
    <xf numFmtId="4" fontId="5" fillId="5" borderId="7" xfId="12" applyNumberFormat="1" applyFont="1" applyFill="1" applyBorder="1" applyAlignment="1" applyProtection="1">
      <alignment shrinkToFit="1"/>
    </xf>
    <xf numFmtId="10" fontId="5" fillId="5" borderId="7" xfId="13" applyNumberFormat="1" applyFont="1" applyFill="1" applyBorder="1" applyAlignment="1" applyProtection="1">
      <alignment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4" fontId="1" fillId="5" borderId="10" xfId="27" applyNumberFormat="1" applyFill="1" applyBorder="1" applyAlignment="1" applyProtection="1">
      <alignment horizontal="right" shrinkToFit="1"/>
    </xf>
    <xf numFmtId="4" fontId="1" fillId="5" borderId="5" xfId="27" applyNumberFormat="1" applyFill="1" applyAlignment="1" applyProtection="1">
      <alignment horizontal="right" shrinkToFit="1"/>
    </xf>
    <xf numFmtId="4" fontId="1" fillId="5" borderId="11" xfId="6" applyNumberFormat="1" applyFill="1" applyBorder="1" applyAlignment="1" applyProtection="1">
      <alignment horizontal="right" shrinkToFit="1"/>
    </xf>
    <xf numFmtId="4" fontId="1" fillId="5" borderId="2" xfId="6" applyNumberFormat="1" applyFill="1" applyAlignment="1" applyProtection="1">
      <alignment horizontal="right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O15" sqref="AO15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18"/>
    </row>
    <row r="4" spans="1:37" ht="31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8"/>
    </row>
    <row r="5" spans="1:37" ht="12.75" customHeight="1" x14ac:dyDescent="0.25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26.25" customHeight="1" x14ac:dyDescent="0.25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6</v>
      </c>
      <c r="I6" s="39" t="s">
        <v>6</v>
      </c>
      <c r="J6" s="39" t="s">
        <v>6</v>
      </c>
      <c r="K6" s="39" t="s">
        <v>6</v>
      </c>
      <c r="L6" s="39" t="s">
        <v>6</v>
      </c>
      <c r="M6" s="39" t="s">
        <v>6</v>
      </c>
      <c r="N6" s="39" t="s">
        <v>6</v>
      </c>
      <c r="O6" s="39" t="s">
        <v>6</v>
      </c>
      <c r="P6" s="39" t="s">
        <v>6</v>
      </c>
      <c r="Q6" s="39" t="s">
        <v>6</v>
      </c>
      <c r="R6" s="39" t="s">
        <v>6</v>
      </c>
      <c r="S6" s="39" t="s">
        <v>6</v>
      </c>
      <c r="T6" s="39" t="s">
        <v>6</v>
      </c>
      <c r="U6" s="39" t="s">
        <v>29</v>
      </c>
      <c r="V6" s="39" t="s">
        <v>8</v>
      </c>
      <c r="W6" s="10" t="s">
        <v>6</v>
      </c>
      <c r="X6" s="39" t="s">
        <v>6</v>
      </c>
      <c r="Y6" s="39" t="s">
        <v>6</v>
      </c>
      <c r="Z6" s="39" t="s">
        <v>6</v>
      </c>
      <c r="AA6" s="39" t="s">
        <v>6</v>
      </c>
      <c r="AB6" s="39" t="s">
        <v>9</v>
      </c>
      <c r="AC6" s="10" t="s">
        <v>6</v>
      </c>
      <c r="AD6" s="39" t="s">
        <v>30</v>
      </c>
      <c r="AE6" s="10" t="s">
        <v>6</v>
      </c>
      <c r="AF6" s="39" t="s">
        <v>10</v>
      </c>
      <c r="AG6" s="39" t="s">
        <v>6</v>
      </c>
      <c r="AH6" s="39" t="s">
        <v>6</v>
      </c>
      <c r="AI6" s="39" t="s">
        <v>11</v>
      </c>
      <c r="AJ6" s="39" t="s">
        <v>27</v>
      </c>
      <c r="AK6" s="48" t="s">
        <v>6</v>
      </c>
    </row>
    <row r="7" spans="1:37" ht="1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40"/>
      <c r="W7" s="10"/>
      <c r="X7" s="40"/>
      <c r="Y7" s="40"/>
      <c r="Z7" s="40"/>
      <c r="AA7" s="40"/>
      <c r="AB7" s="40"/>
      <c r="AC7" s="10"/>
      <c r="AD7" s="40"/>
      <c r="AE7" s="10"/>
      <c r="AF7" s="40"/>
      <c r="AG7" s="40"/>
      <c r="AH7" s="40"/>
      <c r="AI7" s="40"/>
      <c r="AJ7" s="40"/>
      <c r="AK7" s="49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50">
        <v>2349386.86</v>
      </c>
      <c r="V8" s="20"/>
      <c r="W8" s="21"/>
      <c r="X8" s="21"/>
      <c r="Y8" s="21"/>
      <c r="Z8" s="21"/>
      <c r="AA8" s="21"/>
      <c r="AB8" s="21"/>
      <c r="AC8" s="21"/>
      <c r="AD8" s="51">
        <v>6413532.5199999996</v>
      </c>
      <c r="AE8" s="21">
        <v>674720</v>
      </c>
      <c r="AF8" s="21">
        <v>0</v>
      </c>
      <c r="AG8" s="21">
        <v>0</v>
      </c>
      <c r="AH8" s="22">
        <v>0</v>
      </c>
      <c r="AI8" s="21">
        <v>9788886.2400000002</v>
      </c>
      <c r="AJ8" s="23">
        <f>AD8/U8</f>
        <v>2.7298750279040891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50">
        <v>7112480.8499999996</v>
      </c>
      <c r="V9" s="20"/>
      <c r="W9" s="21"/>
      <c r="X9" s="21"/>
      <c r="Y9" s="21"/>
      <c r="Z9" s="21"/>
      <c r="AA9" s="21"/>
      <c r="AB9" s="21"/>
      <c r="AC9" s="21"/>
      <c r="AD9" s="51">
        <v>8430202.2300000004</v>
      </c>
      <c r="AE9" s="24">
        <v>2167586.64</v>
      </c>
      <c r="AF9" s="24">
        <v>501948.4</v>
      </c>
      <c r="AG9" s="24">
        <v>0</v>
      </c>
      <c r="AH9" s="25">
        <v>0</v>
      </c>
      <c r="AI9" s="24">
        <v>7965047.8799999999</v>
      </c>
      <c r="AJ9" s="23">
        <f t="shared" ref="AJ9:AJ15" si="0">AD9/U9</f>
        <v>1.1852688826571676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50">
        <v>73836.399999999994</v>
      </c>
      <c r="V10" s="20"/>
      <c r="W10" s="21"/>
      <c r="X10" s="21"/>
      <c r="Y10" s="21"/>
      <c r="Z10" s="21"/>
      <c r="AA10" s="21"/>
      <c r="AB10" s="21"/>
      <c r="AC10" s="26"/>
      <c r="AD10" s="51">
        <v>41838.11</v>
      </c>
      <c r="AE10" s="27">
        <v>9721.86</v>
      </c>
      <c r="AF10" s="27">
        <v>5264.21</v>
      </c>
      <c r="AG10" s="27">
        <v>0</v>
      </c>
      <c r="AH10" s="28">
        <v>0</v>
      </c>
      <c r="AI10" s="27">
        <v>318657.01</v>
      </c>
      <c r="AJ10" s="23">
        <f t="shared" si="0"/>
        <v>0.56663258230357927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50">
        <v>79840</v>
      </c>
      <c r="V11" s="20"/>
      <c r="W11" s="21"/>
      <c r="X11" s="21"/>
      <c r="Y11" s="21"/>
      <c r="Z11" s="21"/>
      <c r="AA11" s="21"/>
      <c r="AB11" s="21"/>
      <c r="AC11" s="26"/>
      <c r="AD11" s="51">
        <v>0</v>
      </c>
      <c r="AE11" s="27">
        <v>145500</v>
      </c>
      <c r="AF11" s="27">
        <v>0</v>
      </c>
      <c r="AG11" s="27">
        <v>0</v>
      </c>
      <c r="AH11" s="28">
        <v>0</v>
      </c>
      <c r="AI11" s="27">
        <v>584790.21</v>
      </c>
      <c r="AJ11" s="23">
        <f t="shared" si="0"/>
        <v>0</v>
      </c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50">
        <v>585657.26</v>
      </c>
      <c r="V12" s="20"/>
      <c r="W12" s="21"/>
      <c r="X12" s="21"/>
      <c r="Y12" s="21"/>
      <c r="Z12" s="21"/>
      <c r="AA12" s="21"/>
      <c r="AB12" s="21"/>
      <c r="AC12" s="26"/>
      <c r="AD12" s="51">
        <v>444973.28</v>
      </c>
      <c r="AE12" s="27">
        <v>180059.41</v>
      </c>
      <c r="AF12" s="27">
        <v>10695.59</v>
      </c>
      <c r="AG12" s="27">
        <v>0</v>
      </c>
      <c r="AH12" s="28">
        <v>0</v>
      </c>
      <c r="AI12" s="27">
        <v>605852</v>
      </c>
      <c r="AJ12" s="23">
        <f t="shared" si="0"/>
        <v>0.75978445140422235</v>
      </c>
      <c r="AK12" s="9">
        <v>0</v>
      </c>
    </row>
    <row r="13" spans="1:37" ht="38.25" x14ac:dyDescent="0.25">
      <c r="A13" s="1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50">
        <v>47380</v>
      </c>
      <c r="V13" s="20"/>
      <c r="W13" s="21"/>
      <c r="X13" s="21"/>
      <c r="Y13" s="21"/>
      <c r="Z13" s="21"/>
      <c r="AA13" s="21"/>
      <c r="AB13" s="21"/>
      <c r="AC13" s="26"/>
      <c r="AD13" s="51">
        <v>58900</v>
      </c>
      <c r="AE13" s="27"/>
      <c r="AF13" s="27"/>
      <c r="AG13" s="27"/>
      <c r="AH13" s="28"/>
      <c r="AI13" s="27"/>
      <c r="AJ13" s="23">
        <f t="shared" si="0"/>
        <v>1.2431405656395103</v>
      </c>
      <c r="AK13" s="9"/>
    </row>
    <row r="14" spans="1:37" ht="38.25" x14ac:dyDescent="0.25">
      <c r="A14" s="19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50">
        <v>0</v>
      </c>
      <c r="V14" s="20"/>
      <c r="W14" s="21"/>
      <c r="X14" s="21"/>
      <c r="Y14" s="21"/>
      <c r="Z14" s="21"/>
      <c r="AA14" s="21"/>
      <c r="AB14" s="21"/>
      <c r="AC14" s="26"/>
      <c r="AD14" s="51">
        <v>882899.5</v>
      </c>
      <c r="AE14" s="27"/>
      <c r="AF14" s="27"/>
      <c r="AG14" s="27"/>
      <c r="AH14" s="28"/>
      <c r="AI14" s="27"/>
      <c r="AJ14" s="23"/>
      <c r="AK14" s="9"/>
    </row>
    <row r="15" spans="1:37" ht="12.75" customHeight="1" x14ac:dyDescent="0.25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  <c r="U15" s="52">
        <f>SUM(U8:U14)</f>
        <v>10248581.369999999</v>
      </c>
      <c r="V15" s="29"/>
      <c r="W15" s="30"/>
      <c r="X15" s="30"/>
      <c r="Y15" s="30"/>
      <c r="Z15" s="30"/>
      <c r="AA15" s="30"/>
      <c r="AB15" s="30"/>
      <c r="AC15" s="31"/>
      <c r="AD15" s="53">
        <v>16272345.640000001</v>
      </c>
      <c r="AE15" s="32">
        <v>3205506.31</v>
      </c>
      <c r="AF15" s="32">
        <v>537589.80000000005</v>
      </c>
      <c r="AG15" s="32">
        <v>0</v>
      </c>
      <c r="AH15" s="33">
        <v>0</v>
      </c>
      <c r="AI15" s="32">
        <v>19450833.34</v>
      </c>
      <c r="AJ15" s="23">
        <f t="shared" si="0"/>
        <v>1.587765667513064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2023-07-07T08:25:47Z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