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Аналитика за 2023\"/>
    </mc:Choice>
  </mc:AlternateContent>
  <bookViews>
    <workbookView xWindow="0" yWindow="0" windowWidth="25200" windowHeight="11970"/>
  </bookViews>
  <sheets>
    <sheet name="Расходы по разделам и подразд" sheetId="3" r:id="rId1"/>
  </sheets>
  <definedNames>
    <definedName name="_xlnm.Print_Titles" localSheetId="0">'Расходы по разделам и подразд'!$3:$7</definedName>
    <definedName name="_xlnm.Print_Area" localSheetId="0">'Расходы по разделам и подразд'!$A$1:$E$29</definedName>
  </definedNames>
  <calcPr calcId="152511"/>
</workbook>
</file>

<file path=xl/calcChain.xml><?xml version="1.0" encoding="utf-8"?>
<calcChain xmlns="http://schemas.openxmlformats.org/spreadsheetml/2006/main">
  <c r="E14" i="3" l="1"/>
  <c r="E17" i="3"/>
  <c r="D8" i="3"/>
  <c r="E12" i="3"/>
  <c r="E18" i="3"/>
  <c r="E20" i="3"/>
  <c r="E21" i="3"/>
  <c r="E22" i="3"/>
  <c r="E9" i="3" l="1"/>
  <c r="E10" i="3"/>
  <c r="E11" i="3"/>
  <c r="E23" i="3"/>
  <c r="E24" i="3"/>
  <c r="E25" i="3"/>
  <c r="E26" i="3"/>
  <c r="E27" i="3"/>
  <c r="E28" i="3"/>
  <c r="E8" i="3" l="1"/>
</calcChain>
</file>

<file path=xl/sharedStrings.xml><?xml version="1.0" encoding="utf-8"?>
<sst xmlns="http://schemas.openxmlformats.org/spreadsheetml/2006/main" count="50" uniqueCount="50">
  <si>
    <t>1</t>
  </si>
  <si>
    <t>3</t>
  </si>
  <si>
    <t>28</t>
  </si>
  <si>
    <t>х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</si>
  <si>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</si>
  <si>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</si>
  <si>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</si>
  <si>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</si>
  <si>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Другие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</si>
  <si>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</si>
  <si>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</si>
  <si>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</si>
  <si>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</si>
  <si>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</si>
  <si>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</si>
  <si>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</si>
  <si>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</si>
  <si>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Пенсионное обеспечение</t>
  </si>
  <si>
    <t xml:space="preserve"> 0100 </t>
  </si>
  <si>
    <t xml:space="preserve"> 0102</t>
  </si>
  <si>
    <t xml:space="preserve"> 0103 </t>
  </si>
  <si>
    <t xml:space="preserve"> 0113 </t>
  </si>
  <si>
    <t xml:space="preserve"> 0400</t>
  </si>
  <si>
    <t xml:space="preserve"> 0500 </t>
  </si>
  <si>
    <t xml:space="preserve"> 0501 </t>
  </si>
  <si>
    <t xml:space="preserve"> 0502 </t>
  </si>
  <si>
    <t xml:space="preserve"> 0503 </t>
  </si>
  <si>
    <t xml:space="preserve"> 0800 </t>
  </si>
  <si>
    <t xml:space="preserve"> 0801 </t>
  </si>
  <si>
    <t xml:space="preserve"> 1000 </t>
  </si>
  <si>
    <t xml:space="preserve"> 1001 </t>
  </si>
  <si>
    <t>0409</t>
  </si>
  <si>
    <t>Дорожное хозяйство (дорожные фонды)</t>
  </si>
  <si>
    <t>Единица измерения: руб.</t>
  </si>
  <si>
    <t>0106</t>
  </si>
  <si>
    <t>1006</t>
  </si>
  <si>
    <t xml:space="preserve">  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</si>
  <si>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</si>
  <si>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динамика2023/2022</t>
  </si>
  <si>
    <t xml:space="preserve">  Другие вопросы в области национальной экономики</t>
  </si>
  <si>
    <t>Аналитические данные  бюджета Пестяковского городского поселения по расходам в разрезе разделов и подразделов за 1 полугодие 2023г.</t>
  </si>
  <si>
    <t xml:space="preserve">  Резервные фонды</t>
  </si>
  <si>
    <t>0111</t>
  </si>
  <si>
    <t xml:space="preserve">    Национальная безопасность и правоохранительная деятельность</t>
  </si>
  <si>
    <t>0300</t>
  </si>
  <si>
    <t xml:space="preserve">      Гражданская оборона</t>
  </si>
  <si>
    <t>0309</t>
  </si>
  <si>
    <t>0412</t>
  </si>
  <si>
    <t>исполнение 1 полугодие 2022г.</t>
  </si>
  <si>
    <t>исполнение 1 полугодие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</si>
</sst>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1" xfId="86" applyNumberFormat="1" applyBorder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13" fillId="0" borderId="1" xfId="16" applyNumberFormat="1" applyFont="1" applyBorder="1" applyProtection="1"/>
    <xf numFmtId="0" fontId="16" fillId="0" borderId="0" xfId="0" applyFont="1" applyProtection="1">
      <protection locked="0"/>
    </xf>
    <xf numFmtId="165" fontId="15" fillId="0" borderId="51" xfId="190" applyNumberFormat="1" applyFont="1" applyBorder="1" applyAlignment="1" applyProtection="1">
      <alignment horizontal="center"/>
    </xf>
    <xf numFmtId="49" fontId="14" fillId="0" borderId="51" xfId="36" applyFont="1" applyBorder="1" applyProtection="1">
      <alignment horizontal="center" vertical="center" wrapText="1"/>
      <protection locked="0"/>
    </xf>
    <xf numFmtId="49" fontId="14" fillId="0" borderId="51" xfId="38" applyNumberFormat="1" applyFont="1" applyBorder="1" applyProtection="1">
      <alignment horizontal="center" vertical="center" wrapText="1"/>
    </xf>
    <xf numFmtId="49" fontId="14" fillId="0" borderId="51" xfId="39" applyNumberFormat="1" applyFont="1" applyBorder="1" applyProtection="1">
      <alignment horizontal="center" vertical="center" wrapText="1"/>
    </xf>
    <xf numFmtId="0" fontId="15" fillId="0" borderId="51" xfId="67" applyNumberFormat="1" applyFont="1" applyBorder="1" applyAlignment="1" applyProtection="1">
      <alignment wrapText="1"/>
    </xf>
    <xf numFmtId="49" fontId="15" fillId="0" borderId="51" xfId="68" applyNumberFormat="1" applyFont="1" applyBorder="1" applyAlignment="1" applyProtection="1">
      <alignment wrapText="1"/>
    </xf>
    <xf numFmtId="0" fontId="15" fillId="0" borderId="51" xfId="74" applyNumberFormat="1" applyFont="1" applyBorder="1" applyAlignment="1" applyProtection="1">
      <alignment wrapText="1"/>
    </xf>
    <xf numFmtId="49" fontId="15" fillId="0" borderId="51" xfId="76" applyNumberFormat="1" applyFont="1" applyBorder="1" applyAlignment="1" applyProtection="1"/>
    <xf numFmtId="0" fontId="14" fillId="0" borderId="51" xfId="74" applyNumberFormat="1" applyFont="1" applyBorder="1" applyAlignment="1" applyProtection="1">
      <alignment wrapText="1"/>
    </xf>
    <xf numFmtId="49" fontId="14" fillId="0" borderId="51" xfId="76" applyNumberFormat="1" applyFont="1" applyBorder="1" applyAlignment="1" applyProtection="1"/>
    <xf numFmtId="0" fontId="14" fillId="0" borderId="1" xfId="13" applyNumberFormat="1" applyFont="1" applyAlignment="1" applyProtection="1">
      <alignment vertical="top" wrapText="1"/>
    </xf>
    <xf numFmtId="0" fontId="14" fillId="0" borderId="52" xfId="74" applyNumberFormat="1" applyFont="1" applyBorder="1" applyAlignment="1" applyProtection="1">
      <alignment wrapText="1"/>
    </xf>
    <xf numFmtId="49" fontId="14" fillId="0" borderId="52" xfId="76" applyNumberFormat="1" applyFont="1" applyBorder="1" applyAlignment="1" applyProtection="1"/>
    <xf numFmtId="0" fontId="14" fillId="0" borderId="51" xfId="13" applyNumberFormat="1" applyFont="1" applyBorder="1" applyAlignment="1" applyProtection="1">
      <alignment vertical="top" wrapText="1"/>
    </xf>
    <xf numFmtId="0" fontId="18" fillId="0" borderId="1" xfId="59" applyNumberFormat="1" applyFont="1" applyProtection="1">
      <alignment horizontal="left" wrapText="1"/>
    </xf>
    <xf numFmtId="49" fontId="18" fillId="0" borderId="1" xfId="61" applyNumberFormat="1" applyFont="1" applyProtection="1">
      <alignment horizontal="center"/>
    </xf>
    <xf numFmtId="0" fontId="14" fillId="0" borderId="1" xfId="6" applyNumberFormat="1" applyFont="1" applyProtection="1"/>
    <xf numFmtId="0" fontId="19" fillId="0" borderId="1" xfId="1" applyNumberFormat="1" applyFont="1" applyProtection="1"/>
    <xf numFmtId="0" fontId="18" fillId="0" borderId="1" xfId="19" applyNumberFormat="1" applyFont="1" applyProtection="1"/>
    <xf numFmtId="0" fontId="18" fillId="0" borderId="1" xfId="63" applyNumberFormat="1" applyFont="1" applyBorder="1" applyProtection="1">
      <alignment horizontal="left"/>
    </xf>
    <xf numFmtId="49" fontId="18" fillId="0" borderId="1" xfId="64" applyNumberFormat="1" applyFont="1" applyBorder="1" applyProtection="1"/>
    <xf numFmtId="4" fontId="6" fillId="4" borderId="1" xfId="26" applyNumberFormat="1" applyFill="1" applyBorder="1" applyAlignment="1" applyProtection="1">
      <alignment horizontal="right" vertical="top" shrinkToFit="1"/>
    </xf>
    <xf numFmtId="0" fontId="7" fillId="0" borderId="1" xfId="13" applyNumberFormat="1" applyBorder="1" applyAlignment="1" applyProtection="1">
      <alignment vertical="top" wrapText="1"/>
    </xf>
    <xf numFmtId="1" fontId="6" fillId="0" borderId="1" xfId="19" applyNumberFormat="1" applyBorder="1" applyAlignment="1" applyProtection="1">
      <alignment horizontal="center" vertical="top" shrinkToFit="1"/>
    </xf>
    <xf numFmtId="0" fontId="6" fillId="0" borderId="1" xfId="19" applyNumberFormat="1" applyBorder="1" applyProtection="1"/>
    <xf numFmtId="0" fontId="6" fillId="2" borderId="1" xfId="58" applyNumberFormat="1" applyBorder="1" applyProtection="1"/>
    <xf numFmtId="0" fontId="0" fillId="0" borderId="1" xfId="0" applyBorder="1" applyProtection="1">
      <protection locked="0"/>
    </xf>
    <xf numFmtId="4" fontId="14" fillId="4" borderId="1" xfId="26" applyNumberFormat="1" applyFont="1" applyFill="1" applyBorder="1" applyAlignment="1" applyProtection="1">
      <alignment horizontal="right" shrinkToFit="1"/>
    </xf>
    <xf numFmtId="0" fontId="17" fillId="0" borderId="0" xfId="0" applyFont="1" applyAlignment="1">
      <alignment horizontal="center"/>
    </xf>
    <xf numFmtId="0" fontId="15" fillId="0" borderId="1" xfId="13" applyNumberFormat="1" applyFont="1" applyAlignment="1" applyProtection="1">
      <alignment wrapText="1"/>
    </xf>
    <xf numFmtId="1" fontId="15" fillId="0" borderId="1" xfId="19" applyNumberFormat="1" applyFont="1" applyAlignment="1" applyProtection="1">
      <alignment horizontal="center" shrinkToFit="1"/>
    </xf>
    <xf numFmtId="0" fontId="14" fillId="0" borderId="1" xfId="13" applyNumberFormat="1" applyFont="1" applyAlignment="1" applyProtection="1">
      <alignment wrapText="1"/>
    </xf>
    <xf numFmtId="1" fontId="14" fillId="0" borderId="1" xfId="19" applyNumberFormat="1" applyFont="1" applyAlignment="1" applyProtection="1">
      <alignment horizontal="center" shrinkToFit="1"/>
    </xf>
    <xf numFmtId="4" fontId="15" fillId="0" borderId="1" xfId="26" applyNumberFormat="1" applyFont="1" applyBorder="1" applyAlignment="1" applyProtection="1">
      <alignment horizontal="right" shrinkToFit="1"/>
    </xf>
    <xf numFmtId="4" fontId="15" fillId="4" borderId="1" xfId="26" applyNumberFormat="1" applyFont="1" applyFill="1" applyBorder="1" applyAlignment="1" applyProtection="1">
      <alignment horizontal="right" shrinkToFit="1"/>
    </xf>
    <xf numFmtId="4" fontId="14" fillId="0" borderId="1" xfId="26" applyNumberFormat="1" applyFont="1" applyBorder="1" applyAlignment="1" applyProtection="1">
      <alignment horizontal="right" shrinkToFit="1"/>
    </xf>
    <xf numFmtId="1" fontId="15" fillId="0" borderId="51" xfId="19" applyNumberFormat="1" applyFont="1" applyBorder="1" applyAlignment="1" applyProtection="1">
      <alignment horizontal="left" shrinkToFit="1"/>
    </xf>
    <xf numFmtId="1" fontId="14" fillId="0" borderId="51" xfId="19" applyNumberFormat="1" applyFont="1" applyBorder="1" applyAlignment="1" applyProtection="1">
      <alignment horizontal="left" shrinkToFit="1"/>
    </xf>
    <xf numFmtId="4" fontId="20" fillId="4" borderId="51" xfId="181" applyNumberFormat="1" applyFont="1" applyFill="1" applyBorder="1" applyAlignment="1" applyProtection="1">
      <alignment horizontal="right" shrinkToFit="1"/>
    </xf>
    <xf numFmtId="4" fontId="20" fillId="4" borderId="51" xfId="26" applyNumberFormat="1" applyFont="1" applyFill="1" applyBorder="1" applyAlignment="1" applyProtection="1">
      <alignment horizontal="right" shrinkToFit="1"/>
    </xf>
    <xf numFmtId="4" fontId="21" fillId="4" borderId="51" xfId="26" applyNumberFormat="1" applyFont="1" applyFill="1" applyBorder="1" applyAlignment="1" applyProtection="1">
      <alignment horizontal="right" shrinkToFit="1"/>
    </xf>
    <xf numFmtId="2" fontId="15" fillId="0" borderId="51" xfId="19" applyNumberFormat="1" applyFont="1" applyBorder="1" applyAlignment="1" applyProtection="1">
      <alignment horizontal="center" shrinkToFit="1"/>
    </xf>
    <xf numFmtId="2" fontId="14" fillId="0" borderId="51" xfId="19" applyNumberFormat="1" applyFont="1" applyBorder="1" applyAlignment="1" applyProtection="1">
      <alignment horizontal="center" shrinkToFit="1"/>
    </xf>
    <xf numFmtId="0" fontId="14" fillId="0" borderId="1" xfId="66" applyNumberFormat="1" applyFont="1" applyBorder="1" applyAlignment="1" applyProtection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7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165" fontId="14" fillId="0" borderId="51" xfId="190" applyNumberFormat="1" applyFont="1" applyBorder="1" applyAlignment="1" applyProtection="1">
      <alignment horizontal="center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1"/>
  <sheetViews>
    <sheetView tabSelected="1" topLeftCell="A4" zoomScaleNormal="100" workbookViewId="0">
      <selection activeCell="J11" sqref="J11"/>
    </sheetView>
  </sheetViews>
  <sheetFormatPr defaultRowHeight="15" x14ac:dyDescent="0.25"/>
  <cols>
    <col min="1" max="1" width="49.28515625" style="1" customWidth="1"/>
    <col min="2" max="2" width="10.5703125" style="1" customWidth="1"/>
    <col min="3" max="3" width="12.5703125" style="1" customWidth="1"/>
    <col min="4" max="4" width="12.140625" style="1" customWidth="1"/>
    <col min="5" max="5" width="9.140625" style="1" customWidth="1"/>
    <col min="6" max="6" width="9.7109375" style="1" customWidth="1"/>
    <col min="7" max="16384" width="9.140625" style="1"/>
  </cols>
  <sheetData>
    <row r="2" spans="1:19" ht="30" customHeight="1" x14ac:dyDescent="0.25">
      <c r="A2" s="54" t="s">
        <v>40</v>
      </c>
      <c r="B2" s="55"/>
      <c r="C2" s="55"/>
      <c r="D2" s="55"/>
      <c r="E2" s="55"/>
      <c r="F2" s="36"/>
    </row>
    <row r="3" spans="1:19" ht="18.75" customHeight="1" x14ac:dyDescent="0.25">
      <c r="A3" s="22"/>
      <c r="B3" s="23"/>
      <c r="C3" s="23"/>
      <c r="D3" s="24"/>
      <c r="E3" s="24"/>
      <c r="F3" s="24"/>
    </row>
    <row r="4" spans="1:19" ht="14.1" customHeight="1" x14ac:dyDescent="0.25">
      <c r="A4" s="25"/>
      <c r="B4" s="25"/>
      <c r="C4" s="26"/>
      <c r="D4" s="24"/>
      <c r="E4" s="24"/>
      <c r="F4" s="24"/>
    </row>
    <row r="5" spans="1:19" ht="12.95" customHeight="1" x14ac:dyDescent="0.25">
      <c r="A5" s="27"/>
      <c r="B5" s="27"/>
      <c r="C5" s="28"/>
      <c r="D5" s="51" t="s">
        <v>33</v>
      </c>
      <c r="E5" s="52"/>
      <c r="F5" s="53"/>
    </row>
    <row r="6" spans="1:19" ht="92.25" customHeight="1" x14ac:dyDescent="0.25">
      <c r="A6" s="9"/>
      <c r="B6" s="9"/>
      <c r="C6" s="10" t="s">
        <v>48</v>
      </c>
      <c r="D6" s="10" t="s">
        <v>49</v>
      </c>
      <c r="E6" s="10" t="s">
        <v>38</v>
      </c>
      <c r="F6" s="4"/>
    </row>
    <row r="7" spans="1:19" ht="11.45" customHeight="1" x14ac:dyDescent="0.25">
      <c r="A7" s="10" t="s">
        <v>0</v>
      </c>
      <c r="B7" s="10" t="s">
        <v>1</v>
      </c>
      <c r="C7" s="11"/>
      <c r="D7" s="11"/>
      <c r="E7" s="11" t="s">
        <v>2</v>
      </c>
      <c r="F7" s="4"/>
    </row>
    <row r="8" spans="1:19" ht="30" customHeight="1" x14ac:dyDescent="0.25">
      <c r="A8" s="12" t="s">
        <v>4</v>
      </c>
      <c r="B8" s="13" t="s">
        <v>3</v>
      </c>
      <c r="C8" s="46">
        <v>10248581.369999999</v>
      </c>
      <c r="D8" s="46">
        <f>D9+D15+D17+D20+D24+D26</f>
        <v>16272345.640000001</v>
      </c>
      <c r="E8" s="8">
        <f>D8/C8</f>
        <v>1.587765667513064</v>
      </c>
      <c r="F8" s="5"/>
    </row>
    <row r="9" spans="1:19" s="7" customFormat="1" ht="15" customHeight="1" x14ac:dyDescent="0.25">
      <c r="A9" s="14" t="s">
        <v>5</v>
      </c>
      <c r="B9" s="15" t="s">
        <v>18</v>
      </c>
      <c r="C9" s="47">
        <v>603757.26</v>
      </c>
      <c r="D9" s="47">
        <v>426973.28</v>
      </c>
      <c r="E9" s="8">
        <f t="shared" ref="E9:E28" si="0">D9/C9</f>
        <v>0.7071936161893938</v>
      </c>
      <c r="F9" s="6"/>
    </row>
    <row r="10" spans="1:19" ht="25.5" customHeight="1" x14ac:dyDescent="0.25">
      <c r="A10" s="16" t="s">
        <v>6</v>
      </c>
      <c r="B10" s="17" t="s">
        <v>19</v>
      </c>
      <c r="C10" s="48">
        <v>432944.64000000001</v>
      </c>
      <c r="D10" s="48">
        <v>344259.5</v>
      </c>
      <c r="E10" s="56">
        <f t="shared" si="0"/>
        <v>0.79515824471230312</v>
      </c>
      <c r="F10" s="5"/>
    </row>
    <row r="11" spans="1:19" ht="38.25" customHeight="1" x14ac:dyDescent="0.25">
      <c r="A11" s="16" t="s">
        <v>7</v>
      </c>
      <c r="B11" s="17" t="s">
        <v>20</v>
      </c>
      <c r="C11" s="48">
        <v>55217.62</v>
      </c>
      <c r="D11" s="48">
        <v>58485.78</v>
      </c>
      <c r="E11" s="56">
        <f t="shared" si="0"/>
        <v>1.0591869044699862</v>
      </c>
      <c r="F11" s="5"/>
    </row>
    <row r="12" spans="1:19" ht="46.5" customHeight="1" x14ac:dyDescent="0.25">
      <c r="A12" s="18" t="s">
        <v>37</v>
      </c>
      <c r="B12" s="17" t="s">
        <v>34</v>
      </c>
      <c r="C12" s="48">
        <v>70000</v>
      </c>
      <c r="D12" s="48">
        <v>15000</v>
      </c>
      <c r="E12" s="56">
        <f t="shared" si="0"/>
        <v>0.21428571428571427</v>
      </c>
      <c r="F12" s="5"/>
    </row>
    <row r="13" spans="1:19" ht="15.75" customHeight="1" x14ac:dyDescent="0.25">
      <c r="A13" s="18" t="s">
        <v>41</v>
      </c>
      <c r="B13" s="17" t="s">
        <v>42</v>
      </c>
      <c r="C13" s="48">
        <v>0</v>
      </c>
      <c r="D13" s="48">
        <v>0</v>
      </c>
      <c r="E13" s="56"/>
      <c r="F13" s="5"/>
    </row>
    <row r="14" spans="1:19" ht="15" customHeight="1" x14ac:dyDescent="0.25">
      <c r="A14" s="16" t="s">
        <v>8</v>
      </c>
      <c r="B14" s="20" t="s">
        <v>21</v>
      </c>
      <c r="C14" s="48">
        <v>45595</v>
      </c>
      <c r="D14" s="48">
        <v>9228</v>
      </c>
      <c r="E14" s="56">
        <f t="shared" si="0"/>
        <v>0.20239061300581204</v>
      </c>
      <c r="F14" s="5"/>
    </row>
    <row r="15" spans="1:19" ht="27" customHeight="1" x14ac:dyDescent="0.25">
      <c r="A15" s="37" t="s">
        <v>43</v>
      </c>
      <c r="B15" s="44" t="s">
        <v>44</v>
      </c>
      <c r="C15" s="49">
        <v>0</v>
      </c>
      <c r="D15" s="47">
        <v>19811.259999999998</v>
      </c>
      <c r="E15" s="8">
        <v>0</v>
      </c>
      <c r="F15" s="38"/>
      <c r="G15" s="38"/>
      <c r="H15" s="41"/>
      <c r="I15" s="29"/>
      <c r="J15" s="42"/>
      <c r="K15" s="42"/>
      <c r="L15" s="42"/>
      <c r="M15" s="42"/>
      <c r="N15" s="42"/>
      <c r="O15" s="42"/>
      <c r="P15" s="42"/>
      <c r="Q15" s="42"/>
      <c r="R15" s="42"/>
      <c r="S15" s="29"/>
    </row>
    <row r="16" spans="1:19" ht="15" customHeight="1" x14ac:dyDescent="0.25">
      <c r="A16" s="39" t="s">
        <v>45</v>
      </c>
      <c r="B16" s="45" t="s">
        <v>46</v>
      </c>
      <c r="C16" s="50">
        <v>0</v>
      </c>
      <c r="D16" s="48">
        <v>19811.259999999998</v>
      </c>
      <c r="E16" s="8"/>
      <c r="F16" s="40"/>
      <c r="G16" s="40"/>
      <c r="H16" s="43"/>
      <c r="I16" s="29"/>
      <c r="J16" s="35"/>
      <c r="K16" s="35"/>
      <c r="L16" s="35"/>
      <c r="M16" s="35"/>
      <c r="N16" s="35"/>
      <c r="O16" s="35"/>
      <c r="P16" s="35"/>
      <c r="Q16" s="35"/>
      <c r="R16" s="35"/>
      <c r="S16" s="29"/>
    </row>
    <row r="17" spans="1:6" s="7" customFormat="1" ht="15" customHeight="1" x14ac:dyDescent="0.25">
      <c r="A17" s="14" t="s">
        <v>9</v>
      </c>
      <c r="B17" s="15" t="s">
        <v>22</v>
      </c>
      <c r="C17" s="47">
        <v>435967.86</v>
      </c>
      <c r="D17" s="47">
        <v>2358636</v>
      </c>
      <c r="E17" s="8">
        <f t="shared" si="0"/>
        <v>5.4101144061399387</v>
      </c>
      <c r="F17" s="6"/>
    </row>
    <row r="18" spans="1:6" ht="15" customHeight="1" x14ac:dyDescent="0.25">
      <c r="A18" s="16" t="s">
        <v>32</v>
      </c>
      <c r="B18" s="17" t="s">
        <v>31</v>
      </c>
      <c r="C18" s="48">
        <v>392227.86</v>
      </c>
      <c r="D18" s="48">
        <v>2358636</v>
      </c>
      <c r="E18" s="56">
        <f t="shared" si="0"/>
        <v>6.0134331100294611</v>
      </c>
      <c r="F18" s="5"/>
    </row>
    <row r="19" spans="1:6" ht="15" customHeight="1" x14ac:dyDescent="0.25">
      <c r="A19" s="16" t="s">
        <v>39</v>
      </c>
      <c r="B19" s="17" t="s">
        <v>47</v>
      </c>
      <c r="C19" s="48">
        <v>43740</v>
      </c>
      <c r="D19" s="48">
        <v>0</v>
      </c>
      <c r="E19" s="56">
        <v>0</v>
      </c>
      <c r="F19" s="5"/>
    </row>
    <row r="20" spans="1:6" s="7" customFormat="1" ht="15" customHeight="1" x14ac:dyDescent="0.25">
      <c r="A20" s="14" t="s">
        <v>10</v>
      </c>
      <c r="B20" s="15" t="s">
        <v>23</v>
      </c>
      <c r="C20" s="47">
        <v>1957159</v>
      </c>
      <c r="D20" s="47">
        <v>4937796.0199999996</v>
      </c>
      <c r="E20" s="8">
        <f t="shared" si="0"/>
        <v>2.5229406604164502</v>
      </c>
      <c r="F20" s="6"/>
    </row>
    <row r="21" spans="1:6" ht="15" customHeight="1" x14ac:dyDescent="0.25">
      <c r="A21" s="16" t="s">
        <v>11</v>
      </c>
      <c r="B21" s="17" t="s">
        <v>24</v>
      </c>
      <c r="C21" s="48">
        <v>51285.58</v>
      </c>
      <c r="D21" s="48">
        <v>99213.08</v>
      </c>
      <c r="E21" s="56">
        <f t="shared" si="0"/>
        <v>1.934521945544927</v>
      </c>
      <c r="F21" s="5"/>
    </row>
    <row r="22" spans="1:6" ht="15" customHeight="1" x14ac:dyDescent="0.25">
      <c r="A22" s="16" t="s">
        <v>12</v>
      </c>
      <c r="B22" s="17" t="s">
        <v>25</v>
      </c>
      <c r="C22" s="48">
        <v>452529.76</v>
      </c>
      <c r="D22" s="48">
        <v>700343</v>
      </c>
      <c r="E22" s="56">
        <f t="shared" si="0"/>
        <v>1.5476175533737273</v>
      </c>
      <c r="F22" s="5"/>
    </row>
    <row r="23" spans="1:6" ht="15" customHeight="1" x14ac:dyDescent="0.25">
      <c r="A23" s="16" t="s">
        <v>13</v>
      </c>
      <c r="B23" s="17" t="s">
        <v>26</v>
      </c>
      <c r="C23" s="48">
        <v>1453343.66</v>
      </c>
      <c r="D23" s="48">
        <v>4138239.94</v>
      </c>
      <c r="E23" s="56">
        <f t="shared" si="0"/>
        <v>2.8473925705913219</v>
      </c>
      <c r="F23" s="5"/>
    </row>
    <row r="24" spans="1:6" s="7" customFormat="1" ht="15" customHeight="1" x14ac:dyDescent="0.25">
      <c r="A24" s="14" t="s">
        <v>14</v>
      </c>
      <c r="B24" s="15" t="s">
        <v>27</v>
      </c>
      <c r="C24" s="47">
        <v>7132505.25</v>
      </c>
      <c r="D24" s="47">
        <v>8452229.0800000001</v>
      </c>
      <c r="E24" s="8">
        <f t="shared" si="0"/>
        <v>1.1850294929681264</v>
      </c>
      <c r="F24" s="6"/>
    </row>
    <row r="25" spans="1:6" ht="15" customHeight="1" x14ac:dyDescent="0.25">
      <c r="A25" s="19" t="s">
        <v>15</v>
      </c>
      <c r="B25" s="20" t="s">
        <v>28</v>
      </c>
      <c r="C25" s="48">
        <v>7132505.25</v>
      </c>
      <c r="D25" s="48">
        <v>8452229.0800000001</v>
      </c>
      <c r="E25" s="56">
        <f t="shared" si="0"/>
        <v>1.1850294929681264</v>
      </c>
      <c r="F25" s="5"/>
    </row>
    <row r="26" spans="1:6" s="7" customFormat="1" ht="15" customHeight="1" x14ac:dyDescent="0.25">
      <c r="A26" s="14" t="s">
        <v>16</v>
      </c>
      <c r="B26" s="15" t="s">
        <v>29</v>
      </c>
      <c r="C26" s="47">
        <v>65380</v>
      </c>
      <c r="D26" s="47">
        <v>76900</v>
      </c>
      <c r="E26" s="8">
        <f t="shared" si="0"/>
        <v>1.1762006729886816</v>
      </c>
      <c r="F26" s="6"/>
    </row>
    <row r="27" spans="1:6" ht="15" customHeight="1" x14ac:dyDescent="0.25">
      <c r="A27" s="16" t="s">
        <v>17</v>
      </c>
      <c r="B27" s="17" t="s">
        <v>30</v>
      </c>
      <c r="C27" s="48">
        <v>18000</v>
      </c>
      <c r="D27" s="48">
        <v>18000</v>
      </c>
      <c r="E27" s="56">
        <f t="shared" si="0"/>
        <v>1</v>
      </c>
      <c r="F27" s="5"/>
    </row>
    <row r="28" spans="1:6" ht="15" customHeight="1" x14ac:dyDescent="0.25">
      <c r="A28" s="21" t="s">
        <v>36</v>
      </c>
      <c r="B28" s="17" t="s">
        <v>35</v>
      </c>
      <c r="C28" s="48">
        <v>47380</v>
      </c>
      <c r="D28" s="48">
        <v>58900</v>
      </c>
      <c r="E28" s="56">
        <f t="shared" si="0"/>
        <v>1.2431405656395103</v>
      </c>
      <c r="F28" s="5"/>
    </row>
    <row r="29" spans="1:6" ht="12.95" customHeight="1" x14ac:dyDescent="0.25">
      <c r="A29" s="30"/>
      <c r="B29" s="31"/>
      <c r="C29" s="29"/>
      <c r="D29" s="29"/>
      <c r="E29" s="3"/>
      <c r="F29" s="2"/>
    </row>
    <row r="30" spans="1:6" hidden="1" x14ac:dyDescent="0.25">
      <c r="A30" s="30"/>
      <c r="B30" s="32"/>
      <c r="C30" s="33"/>
      <c r="D30" s="33"/>
      <c r="E30" s="33"/>
      <c r="F30" s="2"/>
    </row>
    <row r="31" spans="1:6" x14ac:dyDescent="0.25">
      <c r="A31" s="30"/>
      <c r="B31" s="31"/>
      <c r="C31" s="29"/>
      <c r="D31" s="34"/>
      <c r="E31" s="34"/>
    </row>
  </sheetData>
  <mergeCells count="2">
    <mergeCell ref="D5:F5"/>
    <mergeCell ref="A2:E2"/>
  </mergeCells>
  <pageMargins left="0.78749999999999998" right="0.59027779999999996" top="0.59027779999999996" bottom="0.39374999999999999" header="0" footer="0"/>
  <pageSetup paperSize="9" scale="62" fitToWidth="2" fitToHeight="0" orientation="portrait" horizontalDpi="4294967295" verticalDpi="4294967295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по разделам и подразд</vt:lpstr>
      <vt:lpstr>'Расходы по разделам и подразд'!Заголовки_для_печати</vt:lpstr>
      <vt:lpstr>'Расходы по разделам и подразд'!Область_печати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2021-04-27T11:01:18Z</cp:lastPrinted>
  <dcterms:created xsi:type="dcterms:W3CDTF">2017-04-14T06:12:20Z</dcterms:created>
  <dcterms:modified xsi:type="dcterms:W3CDTF">2023-07-12T09:49:40Z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