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видам'!$5:$6</definedName>
  </definedNames>
  <calcPr calcId="152511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8" i="2"/>
  <c r="F29" i="2"/>
  <c r="F30" i="2"/>
  <c r="F32" i="2"/>
  <c r="F33" i="2"/>
  <c r="F34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80" i="2"/>
  <c r="F81" i="2"/>
  <c r="F82" i="2"/>
  <c r="F86" i="2"/>
  <c r="D85" i="2" l="1"/>
  <c r="D84" i="2" l="1"/>
  <c r="F85" i="2"/>
  <c r="F9" i="2"/>
  <c r="D83" i="2" l="1"/>
  <c r="F83" i="2" s="1"/>
  <c r="F84" i="2"/>
  <c r="F7" i="2"/>
</calcChain>
</file>

<file path=xl/sharedStrings.xml><?xml version="1.0" encoding="utf-8"?>
<sst xmlns="http://schemas.openxmlformats.org/spreadsheetml/2006/main" count="250" uniqueCount="152">
  <si>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</si>
  <si>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</si>
  <si>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</si>
  <si>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</si>
  <si>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</si>
  <si>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</si>
  <si>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</si>
  <si>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</si>
  <si>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</si>
  <si>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</si>
  <si>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</si>
  <si>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</si>
  <si>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</si>
  <si>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</si>
  <si>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</si>
  <si>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</si>
  <si>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</si>
  <si>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</si>
  <si>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</si>
  <si>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</si>
  <si>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</si>
  <si>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</si>
  <si>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</si>
  <si>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</si>
  <si>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</si>
  <si>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</si>
  <si>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</si>
  <si>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</si>
  <si>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</si>
  <si>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</si>
  <si>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</si>
  <si>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</si>
  <si>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</si>
  <si>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</si>
  <si>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</si>
  <si>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</si>
  <si>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</si>
  <si>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</si>
  <si>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</si>
  <si>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</si>
  <si>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</si>
  <si>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</si>
  <si>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</si>
  <si>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</si>
  <si>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</si>
  <si>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</si>
  <si>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</si>
  <si>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</si>
  <si>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</si>
  <si>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</si>
  <si>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</si>
  <si>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</si>
  <si>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</si>
  <si>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</si>
  <si>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</si>
  <si>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</si>
  <si>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</si>
  <si>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</si>
  <si>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</si>
  <si>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</si>
  <si>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</si>
  <si>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</si>
  <si>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</si>
  <si>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</si>
  <si>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</si>
  <si>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</si>
  <si>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</si>
  <si>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</si>
  <si>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</si>
  <si>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</si>
  <si>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</si>
  <si>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</si>
  <si>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</si>
  <si>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</si>
  <si>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</si>
  <si>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</si>
  <si>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</si>
  <si>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</si>
  <si>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</si>
  <si>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</si>
  <si>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</si>
  <si>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</si>
  <si>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</si>
  <si>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</si>
  <si>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</si>
  <si>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</si>
  <si>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</si>
  <si>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</si>
  <si>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</si>
  <si>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</si>
  <si>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</si>
  <si>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</si>
  <si>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</si>
  <si>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</si>
  <si>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</si>
  <si>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</si>
  <si>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</si>
  <si>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</si>
  <si>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</si>
  <si>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</si>
  <si>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</si>
  <si>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</si>
  <si>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</si>
  <si>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</si>
  <si>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</si>
  <si>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</si>
  <si>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</si>
  <si>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</si>
  <si>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</si>
  <si>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</si>
  <si>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</si>
  <si>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</si>
  <si>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</si>
  <si>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</si>
  <si>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</si>
  <si>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</si>
  <si>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</si>
  <si>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</si>
  <si>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</si>
  <si>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</si>
  <si>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</si>
  <si>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</si>
  <si>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</si>
  <si>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</si>
  <si>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</si>
  <si>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</si>
  <si>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</si>
  <si>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</si>
  <si>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</si>
  <si>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</si>
  <si>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</si>
  <si>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</si>
  <si>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</si>
  <si>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</si>
  <si>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поступление 1 квартал 2022г.</t>
  </si>
  <si>
    <t>000 2 19 00000 00 0000 000</t>
  </si>
  <si>
    <t>000 2 19 00000 13 0000 150</t>
  </si>
  <si>
    <t>000 2 19 60010 13 0000 150</t>
  </si>
  <si>
    <t>015 2 19 60010 13 0000 150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</si>
  <si>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</si>
  <si>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</si>
  <si>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</si>
  <si>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Аналитические данные о доходах бюджета Пестяковского городского поселения  по видам доходов     
за 1 квартал 2023года.     
</t>
  </si>
  <si>
    <t>поступление 1 квартал 2023г.</t>
  </si>
  <si>
    <t>динамика 2023/2022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</si>
  <si>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</si>
  <si>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015 1130199513 0002 130</t>
  </si>
  <si>
    <t xml:space="preserve"> 015 1130199513 0001 130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</si>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</sst>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3" fillId="4" borderId="52" xfId="182" applyNumberFormat="1" applyFont="1" applyFill="1" applyBorder="1" applyAlignment="1" applyProtection="1">
      <alignment horizontal="left" wrapText="1" indent="2"/>
    </xf>
    <xf numFmtId="0" fontId="0" fillId="4" borderId="0" xfId="0" applyFill="1" applyProtection="1">
      <protection locked="0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165" fontId="13" fillId="4" borderId="54" xfId="29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5" xfId="2" applyFont="1" applyFill="1" applyBorder="1" applyProtection="1">
      <alignment horizontal="center" wrapText="1"/>
    </xf>
    <xf numFmtId="0" fontId="13" fillId="4" borderId="56" xfId="13" applyFont="1" applyFill="1" applyBorder="1" applyAlignment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0" fontId="13" fillId="4" borderId="57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left" vertical="center" wrapText="1" indent="3"/>
    </xf>
    <xf numFmtId="0" fontId="13" fillId="4" borderId="51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/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" fontId="16" fillId="4" borderId="51" xfId="0" applyNumberFormat="1" applyFont="1" applyFill="1" applyBorder="1" applyAlignment="1">
      <alignment horizontal="right"/>
    </xf>
    <xf numFmtId="0" fontId="0" fillId="4" borderId="0" xfId="0" applyFont="1" applyFill="1" applyProtection="1">
      <protection locked="0"/>
    </xf>
    <xf numFmtId="0" fontId="16" fillId="4" borderId="1" xfId="6" applyNumberFormat="1" applyFont="1" applyFill="1" applyProtection="1"/>
    <xf numFmtId="49" fontId="16" fillId="4" borderId="10" xfId="36" applyFont="1" applyFill="1" applyBorder="1" applyProtection="1">
      <alignment horizontal="center" vertical="center" wrapText="1"/>
      <protection locked="0"/>
    </xf>
    <xf numFmtId="49" fontId="16" fillId="4" borderId="10" xfId="38" applyNumberFormat="1" applyFont="1" applyFill="1" applyProtection="1">
      <alignment horizontal="center" vertical="center" wrapText="1"/>
    </xf>
    <xf numFmtId="49" fontId="16" fillId="4" borderId="25" xfId="38" applyNumberFormat="1" applyFont="1" applyFill="1" applyBorder="1" applyProtection="1">
      <alignment horizontal="center" vertical="center" wrapText="1"/>
    </xf>
    <xf numFmtId="49" fontId="16" fillId="4" borderId="25" xfId="39" applyNumberFormat="1" applyFont="1" applyFill="1" applyBorder="1" applyProtection="1">
      <alignment horizontal="center" vertical="center" wrapText="1"/>
    </xf>
    <xf numFmtId="49" fontId="16" fillId="4" borderId="51" xfId="41" applyFont="1" applyFill="1" applyBorder="1" applyAlignment="1" applyProtection="1">
      <alignment horizontal="center"/>
    </xf>
    <xf numFmtId="4" fontId="16" fillId="4" borderId="51" xfId="185" applyNumberFormat="1" applyFont="1" applyFill="1" applyBorder="1" applyAlignment="1" applyProtection="1"/>
    <xf numFmtId="4" fontId="16" fillId="4" borderId="51" xfId="185" applyNumberFormat="1" applyFont="1" applyFill="1" applyBorder="1" applyAlignment="1" applyProtection="1">
      <alignment horizontal="right"/>
    </xf>
    <xf numFmtId="49" fontId="16" fillId="4" borderId="53" xfId="47" applyFont="1" applyFill="1" applyBorder="1" applyAlignment="1" applyProtection="1">
      <alignment horizontal="center"/>
    </xf>
    <xf numFmtId="4" fontId="16" fillId="4" borderId="53" xfId="47" applyNumberFormat="1" applyFont="1" applyFill="1" applyBorder="1" applyAlignment="1" applyProtection="1"/>
    <xf numFmtId="4" fontId="16" fillId="4" borderId="53" xfId="47" applyNumberFormat="1" applyFont="1" applyFill="1" applyBorder="1" applyAlignment="1" applyProtection="1">
      <alignment horizontal="center"/>
    </xf>
    <xf numFmtId="49" fontId="16" fillId="4" borderId="10" xfId="52" applyFont="1" applyFill="1" applyBorder="1" applyProtection="1">
      <alignment horizontal="center"/>
    </xf>
    <xf numFmtId="4" fontId="16" fillId="4" borderId="10" xfId="55" applyNumberFormat="1" applyFont="1" applyFill="1" applyBorder="1" applyAlignment="1" applyProtection="1"/>
    <xf numFmtId="4" fontId="16" fillId="4" borderId="10" xfId="55" applyNumberFormat="1" applyFont="1" applyFill="1" applyBorder="1" applyAlignment="1" applyProtection="1">
      <alignment horizontal="right"/>
    </xf>
    <xf numFmtId="4" fontId="16" fillId="4" borderId="10" xfId="185" applyNumberFormat="1" applyFont="1" applyFill="1" applyBorder="1" applyAlignment="1" applyProtection="1"/>
    <xf numFmtId="4" fontId="16" fillId="4" borderId="10" xfId="185" applyNumberFormat="1" applyFont="1" applyFill="1" applyBorder="1" applyAlignment="1" applyProtection="1">
      <alignment horizontal="right"/>
    </xf>
    <xf numFmtId="49" fontId="16" fillId="4" borderId="25" xfId="52" applyFont="1" applyFill="1" applyBorder="1" applyProtection="1">
      <alignment horizontal="center"/>
    </xf>
    <xf numFmtId="4" fontId="16" fillId="4" borderId="58" xfId="185" applyNumberFormat="1" applyFont="1" applyFill="1" applyBorder="1" applyAlignment="1" applyProtection="1"/>
    <xf numFmtId="4" fontId="16" fillId="4" borderId="58" xfId="185" applyNumberFormat="1" applyFont="1" applyFill="1" applyBorder="1" applyAlignment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7"/>
  <sheetViews>
    <sheetView tabSelected="1" zoomScaleNormal="100" workbookViewId="0">
      <selection activeCell="I13" sqref="I13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29" customWidth="1"/>
    <col min="4" max="4" width="15.42578125" style="29" customWidth="1"/>
    <col min="5" max="5" width="13.42578125" style="29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24" t="s">
        <v>142</v>
      </c>
      <c r="B3" s="25"/>
      <c r="C3" s="25"/>
      <c r="D3" s="25"/>
      <c r="E3" s="25"/>
      <c r="F3" s="25"/>
      <c r="G3" s="5"/>
      <c r="H3" s="5"/>
      <c r="I3" s="5"/>
      <c r="J3" s="5"/>
      <c r="K3" s="5"/>
      <c r="L3" s="5"/>
      <c r="M3" s="5"/>
      <c r="N3" s="5"/>
    </row>
    <row r="4" spans="1:14" ht="12.95" customHeight="1" x14ac:dyDescent="0.25">
      <c r="A4" s="4"/>
      <c r="B4" s="4"/>
      <c r="C4" s="30"/>
      <c r="D4" s="30"/>
      <c r="E4" s="26" t="s">
        <v>86</v>
      </c>
      <c r="F4" s="27"/>
      <c r="G4" s="2"/>
    </row>
    <row r="5" spans="1:14" ht="91.5" customHeight="1" x14ac:dyDescent="0.25">
      <c r="A5" s="8" t="s">
        <v>85</v>
      </c>
      <c r="B5" s="8"/>
      <c r="C5" s="31" t="s">
        <v>87</v>
      </c>
      <c r="D5" s="32" t="s">
        <v>134</v>
      </c>
      <c r="E5" s="32" t="s">
        <v>143</v>
      </c>
      <c r="F5" s="9" t="s">
        <v>144</v>
      </c>
      <c r="G5" s="3"/>
    </row>
    <row r="6" spans="1:14" ht="11.45" customHeight="1" x14ac:dyDescent="0.25">
      <c r="A6" s="9" t="s">
        <v>0</v>
      </c>
      <c r="B6" s="10" t="s">
        <v>1</v>
      </c>
      <c r="C6" s="33" t="s">
        <v>2</v>
      </c>
      <c r="D6" s="34" t="s">
        <v>3</v>
      </c>
      <c r="E6" s="34"/>
      <c r="F6" s="11" t="s">
        <v>4</v>
      </c>
      <c r="G6" s="3"/>
    </row>
    <row r="7" spans="1:14" x14ac:dyDescent="0.25">
      <c r="A7" s="12" t="s">
        <v>5</v>
      </c>
      <c r="B7" s="13" t="s">
        <v>6</v>
      </c>
      <c r="C7" s="35" t="s">
        <v>7</v>
      </c>
      <c r="D7" s="36">
        <v>6122646.25</v>
      </c>
      <c r="E7" s="37">
        <v>5984968.1500000004</v>
      </c>
      <c r="F7" s="14">
        <f>E7/D7*100</f>
        <v>97.75133015401633</v>
      </c>
    </row>
    <row r="8" spans="1:14" x14ac:dyDescent="0.25">
      <c r="A8" s="15" t="s">
        <v>8</v>
      </c>
      <c r="B8" s="16"/>
      <c r="C8" s="38"/>
      <c r="D8" s="39"/>
      <c r="E8" s="40"/>
      <c r="F8" s="14"/>
    </row>
    <row r="9" spans="1:14" x14ac:dyDescent="0.25">
      <c r="A9" s="6" t="s">
        <v>9</v>
      </c>
      <c r="B9" s="17" t="s">
        <v>6</v>
      </c>
      <c r="C9" s="41" t="s">
        <v>10</v>
      </c>
      <c r="D9" s="36">
        <v>3577532.49</v>
      </c>
      <c r="E9" s="37">
        <v>3347758.37</v>
      </c>
      <c r="F9" s="14">
        <f t="shared" ref="F9:F76" si="0">E9/D9*100</f>
        <v>93.577301655756585</v>
      </c>
    </row>
    <row r="10" spans="1:14" x14ac:dyDescent="0.25">
      <c r="A10" s="6" t="s">
        <v>11</v>
      </c>
      <c r="B10" s="17" t="s">
        <v>6</v>
      </c>
      <c r="C10" s="41" t="s">
        <v>12</v>
      </c>
      <c r="D10" s="36">
        <v>3167364.81</v>
      </c>
      <c r="E10" s="37">
        <v>2770078.21</v>
      </c>
      <c r="F10" s="14">
        <f t="shared" si="0"/>
        <v>87.456872705484145</v>
      </c>
    </row>
    <row r="11" spans="1:14" x14ac:dyDescent="0.25">
      <c r="A11" s="6" t="s">
        <v>13</v>
      </c>
      <c r="B11" s="17" t="s">
        <v>6</v>
      </c>
      <c r="C11" s="41" t="s">
        <v>14</v>
      </c>
      <c r="D11" s="36">
        <v>3167364.81</v>
      </c>
      <c r="E11" s="37">
        <v>2770078.21</v>
      </c>
      <c r="F11" s="14">
        <f t="shared" si="0"/>
        <v>87.456872705484145</v>
      </c>
    </row>
    <row r="12" spans="1:14" ht="102.75" x14ac:dyDescent="0.25">
      <c r="A12" s="6" t="s">
        <v>145</v>
      </c>
      <c r="B12" s="17" t="s">
        <v>6</v>
      </c>
      <c r="C12" s="41" t="s">
        <v>16</v>
      </c>
      <c r="D12" s="36">
        <v>3166012.57</v>
      </c>
      <c r="E12" s="37">
        <v>2721003.82</v>
      </c>
      <c r="F12" s="14">
        <f t="shared" si="0"/>
        <v>85.944188781284595</v>
      </c>
    </row>
    <row r="13" spans="1:14" ht="77.25" x14ac:dyDescent="0.25">
      <c r="A13" s="6" t="s">
        <v>15</v>
      </c>
      <c r="B13" s="18" t="s">
        <v>6</v>
      </c>
      <c r="C13" s="41" t="s">
        <v>92</v>
      </c>
      <c r="D13" s="36">
        <v>3166012.57</v>
      </c>
      <c r="E13" s="37">
        <v>2721003.82</v>
      </c>
      <c r="F13" s="14">
        <f t="shared" si="0"/>
        <v>85.944188781284595</v>
      </c>
    </row>
    <row r="14" spans="1:14" ht="77.25" x14ac:dyDescent="0.25">
      <c r="A14" s="6" t="s">
        <v>131</v>
      </c>
      <c r="B14" s="18" t="s">
        <v>6</v>
      </c>
      <c r="C14" s="41" t="s">
        <v>133</v>
      </c>
      <c r="D14" s="36">
        <v>0</v>
      </c>
      <c r="E14" s="37">
        <v>0</v>
      </c>
      <c r="F14" s="14" t="e">
        <f t="shared" si="0"/>
        <v>#DIV/0!</v>
      </c>
    </row>
    <row r="15" spans="1:14" ht="77.25" x14ac:dyDescent="0.25">
      <c r="A15" s="6" t="s">
        <v>131</v>
      </c>
      <c r="B15" s="18" t="s">
        <v>6</v>
      </c>
      <c r="C15" s="41" t="s">
        <v>132</v>
      </c>
      <c r="D15" s="36">
        <v>0</v>
      </c>
      <c r="E15" s="37">
        <v>0</v>
      </c>
      <c r="F15" s="14" t="e">
        <f t="shared" si="0"/>
        <v>#DIV/0!</v>
      </c>
    </row>
    <row r="16" spans="1:14" ht="51.75" x14ac:dyDescent="0.25">
      <c r="A16" s="6" t="s">
        <v>17</v>
      </c>
      <c r="B16" s="17" t="s">
        <v>6</v>
      </c>
      <c r="C16" s="41" t="s">
        <v>18</v>
      </c>
      <c r="D16" s="36">
        <v>1352.24</v>
      </c>
      <c r="E16" s="37">
        <v>49074.39</v>
      </c>
      <c r="F16" s="14">
        <f t="shared" si="0"/>
        <v>3629.118351771875</v>
      </c>
    </row>
    <row r="17" spans="1:6" ht="51.75" x14ac:dyDescent="0.25">
      <c r="A17" s="6" t="s">
        <v>17</v>
      </c>
      <c r="B17" s="17" t="s">
        <v>6</v>
      </c>
      <c r="C17" s="41" t="s">
        <v>101</v>
      </c>
      <c r="D17" s="36">
        <v>1352.24</v>
      </c>
      <c r="E17" s="37">
        <v>49074.39</v>
      </c>
      <c r="F17" s="14">
        <f t="shared" si="0"/>
        <v>3629.118351771875</v>
      </c>
    </row>
    <row r="18" spans="1:6" ht="39" x14ac:dyDescent="0.25">
      <c r="A18" s="6" t="s">
        <v>19</v>
      </c>
      <c r="B18" s="17" t="s">
        <v>6</v>
      </c>
      <c r="C18" s="41" t="s">
        <v>20</v>
      </c>
      <c r="D18" s="36">
        <v>242523.39</v>
      </c>
      <c r="E18" s="37">
        <v>268182.37</v>
      </c>
      <c r="F18" s="14">
        <f t="shared" si="0"/>
        <v>110.58000220102483</v>
      </c>
    </row>
    <row r="19" spans="1:6" ht="39" x14ac:dyDescent="0.25">
      <c r="A19" s="6" t="s">
        <v>21</v>
      </c>
      <c r="B19" s="17" t="s">
        <v>6</v>
      </c>
      <c r="C19" s="41" t="s">
        <v>22</v>
      </c>
      <c r="D19" s="36">
        <v>242523.39</v>
      </c>
      <c r="E19" s="37">
        <v>268182.37</v>
      </c>
      <c r="F19" s="14">
        <f t="shared" si="0"/>
        <v>110.58000220102483</v>
      </c>
    </row>
    <row r="20" spans="1:6" ht="77.25" x14ac:dyDescent="0.25">
      <c r="A20" s="6" t="s">
        <v>23</v>
      </c>
      <c r="B20" s="17" t="s">
        <v>6</v>
      </c>
      <c r="C20" s="41" t="s">
        <v>24</v>
      </c>
      <c r="D20" s="36">
        <v>116473</v>
      </c>
      <c r="E20" s="37">
        <v>137867.10999999999</v>
      </c>
      <c r="F20" s="14">
        <f t="shared" si="0"/>
        <v>118.36829994934448</v>
      </c>
    </row>
    <row r="21" spans="1:6" ht="115.5" x14ac:dyDescent="0.25">
      <c r="A21" s="6" t="s">
        <v>102</v>
      </c>
      <c r="B21" s="17" t="s">
        <v>6</v>
      </c>
      <c r="C21" s="41" t="s">
        <v>103</v>
      </c>
      <c r="D21" s="36">
        <v>116473</v>
      </c>
      <c r="E21" s="37">
        <v>137867.10999999999</v>
      </c>
      <c r="F21" s="14">
        <f t="shared" si="0"/>
        <v>118.36829994934448</v>
      </c>
    </row>
    <row r="22" spans="1:6" ht="115.5" x14ac:dyDescent="0.25">
      <c r="A22" s="6" t="s">
        <v>102</v>
      </c>
      <c r="B22" s="18" t="s">
        <v>6</v>
      </c>
      <c r="C22" s="41" t="s">
        <v>104</v>
      </c>
      <c r="D22" s="36">
        <v>116473</v>
      </c>
      <c r="E22" s="37">
        <v>0</v>
      </c>
      <c r="F22" s="14">
        <f t="shared" si="0"/>
        <v>0</v>
      </c>
    </row>
    <row r="23" spans="1:6" ht="115.5" x14ac:dyDescent="0.25">
      <c r="A23" s="6" t="s">
        <v>102</v>
      </c>
      <c r="B23" s="18" t="s">
        <v>6</v>
      </c>
      <c r="C23" s="41" t="s">
        <v>148</v>
      </c>
      <c r="D23" s="36">
        <v>0</v>
      </c>
      <c r="E23" s="37">
        <v>137867.10999999999</v>
      </c>
      <c r="F23" s="14"/>
    </row>
    <row r="24" spans="1:6" ht="90" x14ac:dyDescent="0.25">
      <c r="A24" s="6" t="s">
        <v>25</v>
      </c>
      <c r="B24" s="17" t="s">
        <v>6</v>
      </c>
      <c r="C24" s="41" t="s">
        <v>26</v>
      </c>
      <c r="D24" s="36">
        <v>746.33</v>
      </c>
      <c r="E24" s="37">
        <v>565.83000000000004</v>
      </c>
      <c r="F24" s="14">
        <f t="shared" si="0"/>
        <v>75.814988007985733</v>
      </c>
    </row>
    <row r="25" spans="1:6" ht="128.25" x14ac:dyDescent="0.25">
      <c r="A25" s="6" t="s">
        <v>105</v>
      </c>
      <c r="B25" s="17" t="s">
        <v>6</v>
      </c>
      <c r="C25" s="41" t="s">
        <v>106</v>
      </c>
      <c r="D25" s="36">
        <v>746.33</v>
      </c>
      <c r="E25" s="37">
        <v>565.83000000000004</v>
      </c>
      <c r="F25" s="14">
        <f t="shared" si="0"/>
        <v>75.814988007985733</v>
      </c>
    </row>
    <row r="26" spans="1:6" ht="128.25" x14ac:dyDescent="0.25">
      <c r="A26" s="6" t="s">
        <v>105</v>
      </c>
      <c r="B26" s="18" t="s">
        <v>6</v>
      </c>
      <c r="C26" s="41" t="s">
        <v>107</v>
      </c>
      <c r="D26" s="36">
        <v>746.33</v>
      </c>
      <c r="E26" s="37">
        <v>0</v>
      </c>
      <c r="F26" s="14">
        <f t="shared" si="0"/>
        <v>0</v>
      </c>
    </row>
    <row r="27" spans="1:6" ht="128.25" x14ac:dyDescent="0.25">
      <c r="A27" s="6" t="s">
        <v>105</v>
      </c>
      <c r="B27" s="18" t="s">
        <v>6</v>
      </c>
      <c r="C27" s="41" t="s">
        <v>149</v>
      </c>
      <c r="D27" s="36">
        <v>0</v>
      </c>
      <c r="E27" s="37">
        <v>565.33000000000004</v>
      </c>
      <c r="F27" s="14"/>
    </row>
    <row r="28" spans="1:6" ht="77.25" x14ac:dyDescent="0.25">
      <c r="A28" s="6" t="s">
        <v>27</v>
      </c>
      <c r="B28" s="17" t="s">
        <v>6</v>
      </c>
      <c r="C28" s="41" t="s">
        <v>28</v>
      </c>
      <c r="D28" s="36">
        <v>140930.41</v>
      </c>
      <c r="E28" s="37">
        <v>147416.39000000001</v>
      </c>
      <c r="F28" s="14">
        <f t="shared" si="0"/>
        <v>104.60225724171241</v>
      </c>
    </row>
    <row r="29" spans="1:6" ht="115.5" x14ac:dyDescent="0.25">
      <c r="A29" s="6" t="s">
        <v>108</v>
      </c>
      <c r="B29" s="17" t="s">
        <v>6</v>
      </c>
      <c r="C29" s="41" t="s">
        <v>109</v>
      </c>
      <c r="D29" s="36">
        <v>140930.41</v>
      </c>
      <c r="E29" s="37">
        <v>147416.39000000001</v>
      </c>
      <c r="F29" s="14">
        <f t="shared" si="0"/>
        <v>104.60225724171241</v>
      </c>
    </row>
    <row r="30" spans="1:6" ht="115.5" x14ac:dyDescent="0.25">
      <c r="A30" s="6" t="s">
        <v>108</v>
      </c>
      <c r="B30" s="18" t="s">
        <v>6</v>
      </c>
      <c r="C30" s="41" t="s">
        <v>110</v>
      </c>
      <c r="D30" s="36">
        <v>140930.41</v>
      </c>
      <c r="E30" s="37">
        <v>0</v>
      </c>
      <c r="F30" s="14">
        <f t="shared" si="0"/>
        <v>0</v>
      </c>
    </row>
    <row r="31" spans="1:6" ht="115.5" x14ac:dyDescent="0.25">
      <c r="A31" s="6" t="s">
        <v>108</v>
      </c>
      <c r="B31" s="18" t="s">
        <v>6</v>
      </c>
      <c r="C31" s="41" t="s">
        <v>150</v>
      </c>
      <c r="D31" s="36">
        <v>0</v>
      </c>
      <c r="E31" s="37">
        <v>147416.39000000001</v>
      </c>
      <c r="F31" s="14"/>
    </row>
    <row r="32" spans="1:6" ht="77.25" x14ac:dyDescent="0.25">
      <c r="A32" s="6" t="s">
        <v>29</v>
      </c>
      <c r="B32" s="17" t="s">
        <v>6</v>
      </c>
      <c r="C32" s="41" t="s">
        <v>30</v>
      </c>
      <c r="D32" s="36">
        <v>-15626.35</v>
      </c>
      <c r="E32" s="37">
        <v>-17666.96</v>
      </c>
      <c r="F32" s="14">
        <f t="shared" si="0"/>
        <v>113.05877572177762</v>
      </c>
    </row>
    <row r="33" spans="1:6" ht="115.5" x14ac:dyDescent="0.25">
      <c r="A33" s="6" t="s">
        <v>111</v>
      </c>
      <c r="B33" s="17" t="s">
        <v>6</v>
      </c>
      <c r="C33" s="41" t="s">
        <v>112</v>
      </c>
      <c r="D33" s="36">
        <v>-15626.35</v>
      </c>
      <c r="E33" s="37">
        <v>-17666.96</v>
      </c>
      <c r="F33" s="14">
        <f t="shared" si="0"/>
        <v>113.05877572177762</v>
      </c>
    </row>
    <row r="34" spans="1:6" ht="115.5" x14ac:dyDescent="0.25">
      <c r="A34" s="6" t="s">
        <v>111</v>
      </c>
      <c r="B34" s="18" t="s">
        <v>6</v>
      </c>
      <c r="C34" s="41" t="s">
        <v>113</v>
      </c>
      <c r="D34" s="36">
        <v>-16131.36</v>
      </c>
      <c r="E34" s="37">
        <v>0</v>
      </c>
      <c r="F34" s="14">
        <f t="shared" si="0"/>
        <v>0</v>
      </c>
    </row>
    <row r="35" spans="1:6" ht="115.5" x14ac:dyDescent="0.25">
      <c r="A35" s="6" t="s">
        <v>111</v>
      </c>
      <c r="B35" s="18" t="s">
        <v>6</v>
      </c>
      <c r="C35" s="41" t="s">
        <v>151</v>
      </c>
      <c r="D35" s="36">
        <v>0</v>
      </c>
      <c r="E35" s="37">
        <v>-17666.96</v>
      </c>
      <c r="F35" s="14"/>
    </row>
    <row r="36" spans="1:6" x14ac:dyDescent="0.25">
      <c r="A36" s="6" t="s">
        <v>31</v>
      </c>
      <c r="B36" s="17" t="s">
        <v>6</v>
      </c>
      <c r="C36" s="41" t="s">
        <v>32</v>
      </c>
      <c r="D36" s="36">
        <v>110254.68</v>
      </c>
      <c r="E36" s="37">
        <v>167665.49</v>
      </c>
      <c r="F36" s="14">
        <f t="shared" si="0"/>
        <v>152.07108668765807</v>
      </c>
    </row>
    <row r="37" spans="1:6" x14ac:dyDescent="0.25">
      <c r="A37" s="6" t="s">
        <v>33</v>
      </c>
      <c r="B37" s="17" t="s">
        <v>6</v>
      </c>
      <c r="C37" s="41" t="s">
        <v>34</v>
      </c>
      <c r="D37" s="36">
        <v>6556.07</v>
      </c>
      <c r="E37" s="37">
        <v>57513.2</v>
      </c>
      <c r="F37" s="14">
        <f t="shared" si="0"/>
        <v>877.25115808708574</v>
      </c>
    </row>
    <row r="38" spans="1:6" ht="51.75" x14ac:dyDescent="0.25">
      <c r="A38" s="6" t="s">
        <v>35</v>
      </c>
      <c r="B38" s="17" t="s">
        <v>6</v>
      </c>
      <c r="C38" s="41" t="s">
        <v>36</v>
      </c>
      <c r="D38" s="36">
        <v>6556.07</v>
      </c>
      <c r="E38" s="37">
        <v>57513.2</v>
      </c>
      <c r="F38" s="14">
        <f t="shared" si="0"/>
        <v>877.25115808708574</v>
      </c>
    </row>
    <row r="39" spans="1:6" ht="51.75" x14ac:dyDescent="0.25">
      <c r="A39" s="6" t="s">
        <v>114</v>
      </c>
      <c r="B39" s="18" t="s">
        <v>6</v>
      </c>
      <c r="C39" s="41" t="s">
        <v>88</v>
      </c>
      <c r="D39" s="36">
        <v>6556.07</v>
      </c>
      <c r="E39" s="37">
        <v>57513.2</v>
      </c>
      <c r="F39" s="14">
        <f t="shared" si="0"/>
        <v>877.25115808708574</v>
      </c>
    </row>
    <row r="40" spans="1:6" x14ac:dyDescent="0.25">
      <c r="A40" s="6" t="s">
        <v>37</v>
      </c>
      <c r="B40" s="17" t="s">
        <v>6</v>
      </c>
      <c r="C40" s="41" t="s">
        <v>38</v>
      </c>
      <c r="D40" s="36">
        <v>103698.61</v>
      </c>
      <c r="E40" s="37">
        <v>110152.29</v>
      </c>
      <c r="F40" s="14">
        <f t="shared" si="0"/>
        <v>106.22349711341357</v>
      </c>
    </row>
    <row r="41" spans="1:6" x14ac:dyDescent="0.25">
      <c r="A41" s="6" t="s">
        <v>39</v>
      </c>
      <c r="B41" s="17" t="s">
        <v>6</v>
      </c>
      <c r="C41" s="41" t="s">
        <v>40</v>
      </c>
      <c r="D41" s="36">
        <v>94429.66</v>
      </c>
      <c r="E41" s="37">
        <v>95183.97</v>
      </c>
      <c r="F41" s="14">
        <f t="shared" si="0"/>
        <v>100.79880622253643</v>
      </c>
    </row>
    <row r="42" spans="1:6" ht="39" x14ac:dyDescent="0.25">
      <c r="A42" s="6" t="s">
        <v>41</v>
      </c>
      <c r="B42" s="17" t="s">
        <v>6</v>
      </c>
      <c r="C42" s="41" t="s">
        <v>42</v>
      </c>
      <c r="D42" s="36">
        <v>94429.66</v>
      </c>
      <c r="E42" s="37">
        <v>95183.97</v>
      </c>
      <c r="F42" s="14">
        <f t="shared" si="0"/>
        <v>100.79880622253643</v>
      </c>
    </row>
    <row r="43" spans="1:6" ht="39" x14ac:dyDescent="0.25">
      <c r="A43" s="6" t="s">
        <v>41</v>
      </c>
      <c r="B43" s="17" t="s">
        <v>6</v>
      </c>
      <c r="C43" s="41" t="s">
        <v>89</v>
      </c>
      <c r="D43" s="36">
        <v>94429.66</v>
      </c>
      <c r="E43" s="37">
        <v>95183.97</v>
      </c>
      <c r="F43" s="14">
        <f t="shared" si="0"/>
        <v>100.79880622253643</v>
      </c>
    </row>
    <row r="44" spans="1:6" x14ac:dyDescent="0.25">
      <c r="A44" s="6" t="s">
        <v>43</v>
      </c>
      <c r="B44" s="17" t="s">
        <v>6</v>
      </c>
      <c r="C44" s="41" t="s">
        <v>44</v>
      </c>
      <c r="D44" s="36">
        <v>9268.9500000000007</v>
      </c>
      <c r="E44" s="37">
        <v>14968.32</v>
      </c>
      <c r="F44" s="14">
        <f t="shared" si="0"/>
        <v>161.48884177819494</v>
      </c>
    </row>
    <row r="45" spans="1:6" ht="39" x14ac:dyDescent="0.25">
      <c r="A45" s="6" t="s">
        <v>45</v>
      </c>
      <c r="B45" s="17" t="s">
        <v>6</v>
      </c>
      <c r="C45" s="41" t="s">
        <v>46</v>
      </c>
      <c r="D45" s="36">
        <v>9268.9500000000007</v>
      </c>
      <c r="E45" s="37">
        <v>14968.32</v>
      </c>
      <c r="F45" s="14">
        <f t="shared" si="0"/>
        <v>161.48884177819494</v>
      </c>
    </row>
    <row r="46" spans="1:6" ht="39" x14ac:dyDescent="0.25">
      <c r="A46" s="6" t="s">
        <v>45</v>
      </c>
      <c r="B46" s="17" t="s">
        <v>6</v>
      </c>
      <c r="C46" s="41" t="s">
        <v>115</v>
      </c>
      <c r="D46" s="36">
        <v>9268.9500000000007</v>
      </c>
      <c r="E46" s="37">
        <v>14968.32</v>
      </c>
      <c r="F46" s="14">
        <f t="shared" si="0"/>
        <v>161.48884177819494</v>
      </c>
    </row>
    <row r="47" spans="1:6" ht="39" x14ac:dyDescent="0.25">
      <c r="A47" s="6" t="s">
        <v>47</v>
      </c>
      <c r="B47" s="17" t="s">
        <v>6</v>
      </c>
      <c r="C47" s="41" t="s">
        <v>48</v>
      </c>
      <c r="D47" s="36">
        <v>8250.66</v>
      </c>
      <c r="E47" s="37">
        <v>15528.96</v>
      </c>
      <c r="F47" s="14">
        <f t="shared" si="0"/>
        <v>188.2147610009381</v>
      </c>
    </row>
    <row r="48" spans="1:6" ht="90" x14ac:dyDescent="0.25">
      <c r="A48" s="6" t="s">
        <v>49</v>
      </c>
      <c r="B48" s="17" t="s">
        <v>6</v>
      </c>
      <c r="C48" s="41" t="s">
        <v>50</v>
      </c>
      <c r="D48" s="36">
        <v>8250.66</v>
      </c>
      <c r="E48" s="37">
        <v>15528.96</v>
      </c>
      <c r="F48" s="14">
        <f t="shared" si="0"/>
        <v>188.2147610009381</v>
      </c>
    </row>
    <row r="49" spans="1:6" ht="64.5" x14ac:dyDescent="0.25">
      <c r="A49" s="6" t="s">
        <v>51</v>
      </c>
      <c r="B49" s="17" t="s">
        <v>6</v>
      </c>
      <c r="C49" s="41" t="s">
        <v>52</v>
      </c>
      <c r="D49" s="36">
        <v>8250.66</v>
      </c>
      <c r="E49" s="37">
        <v>15528.96</v>
      </c>
      <c r="F49" s="14">
        <f t="shared" si="0"/>
        <v>188.2147610009381</v>
      </c>
    </row>
    <row r="50" spans="1:6" ht="77.25" x14ac:dyDescent="0.25">
      <c r="A50" s="6" t="s">
        <v>53</v>
      </c>
      <c r="B50" s="17" t="s">
        <v>6</v>
      </c>
      <c r="C50" s="41" t="s">
        <v>54</v>
      </c>
      <c r="D50" s="36">
        <v>8250.66</v>
      </c>
      <c r="E50" s="37">
        <v>15528.96</v>
      </c>
      <c r="F50" s="14">
        <f t="shared" si="0"/>
        <v>188.2147610009381</v>
      </c>
    </row>
    <row r="51" spans="1:6" ht="77.25" x14ac:dyDescent="0.25">
      <c r="A51" s="6" t="s">
        <v>53</v>
      </c>
      <c r="B51" s="17" t="s">
        <v>6</v>
      </c>
      <c r="C51" s="41" t="s">
        <v>90</v>
      </c>
      <c r="D51" s="36">
        <v>8250.66</v>
      </c>
      <c r="E51" s="37">
        <v>15528.96</v>
      </c>
      <c r="F51" s="14">
        <f t="shared" si="0"/>
        <v>188.2147610009381</v>
      </c>
    </row>
    <row r="52" spans="1:6" ht="26.25" x14ac:dyDescent="0.25">
      <c r="A52" s="6" t="s">
        <v>116</v>
      </c>
      <c r="B52" s="17" t="s">
        <v>6</v>
      </c>
      <c r="C52" s="41" t="s">
        <v>55</v>
      </c>
      <c r="D52" s="36">
        <v>43026.81</v>
      </c>
      <c r="E52" s="37">
        <v>120400.37</v>
      </c>
      <c r="F52" s="14">
        <f t="shared" si="0"/>
        <v>279.82639196352233</v>
      </c>
    </row>
    <row r="53" spans="1:6" x14ac:dyDescent="0.25">
      <c r="A53" s="6" t="s">
        <v>56</v>
      </c>
      <c r="B53" s="17" t="s">
        <v>6</v>
      </c>
      <c r="C53" s="41" t="s">
        <v>57</v>
      </c>
      <c r="D53" s="36">
        <v>43026.81</v>
      </c>
      <c r="E53" s="37">
        <v>120400.37</v>
      </c>
      <c r="F53" s="14">
        <f t="shared" si="0"/>
        <v>279.82639196352233</v>
      </c>
    </row>
    <row r="54" spans="1:6" x14ac:dyDescent="0.25">
      <c r="A54" s="6" t="s">
        <v>58</v>
      </c>
      <c r="B54" s="17" t="s">
        <v>6</v>
      </c>
      <c r="C54" s="41" t="s">
        <v>59</v>
      </c>
      <c r="D54" s="36">
        <v>43026.81</v>
      </c>
      <c r="E54" s="37">
        <v>120400.37</v>
      </c>
      <c r="F54" s="14">
        <f t="shared" si="0"/>
        <v>279.82639196352233</v>
      </c>
    </row>
    <row r="55" spans="1:6" ht="39" x14ac:dyDescent="0.25">
      <c r="A55" s="6" t="s">
        <v>60</v>
      </c>
      <c r="B55" s="17" t="s">
        <v>6</v>
      </c>
      <c r="C55" s="41" t="s">
        <v>61</v>
      </c>
      <c r="D55" s="36">
        <v>43026.81</v>
      </c>
      <c r="E55" s="37">
        <v>120400.37</v>
      </c>
      <c r="F55" s="14">
        <f t="shared" si="0"/>
        <v>279.82639196352233</v>
      </c>
    </row>
    <row r="56" spans="1:6" ht="51.75" x14ac:dyDescent="0.25">
      <c r="A56" s="6" t="s">
        <v>117</v>
      </c>
      <c r="B56" s="17" t="s">
        <v>6</v>
      </c>
      <c r="C56" s="41" t="s">
        <v>147</v>
      </c>
      <c r="D56" s="42">
        <v>20356.810000000001</v>
      </c>
      <c r="E56" s="43">
        <v>83930.37</v>
      </c>
      <c r="F56" s="14">
        <f t="shared" si="0"/>
        <v>412.29627824791794</v>
      </c>
    </row>
    <row r="57" spans="1:6" ht="51.75" x14ac:dyDescent="0.25">
      <c r="A57" s="6" t="s">
        <v>118</v>
      </c>
      <c r="B57" s="17" t="s">
        <v>6</v>
      </c>
      <c r="C57" s="41" t="s">
        <v>146</v>
      </c>
      <c r="D57" s="42">
        <v>22670</v>
      </c>
      <c r="E57" s="43">
        <v>36470</v>
      </c>
      <c r="F57" s="14">
        <f t="shared" si="0"/>
        <v>160.87340097044552</v>
      </c>
    </row>
    <row r="58" spans="1:6" ht="26.25" x14ac:dyDescent="0.25">
      <c r="A58" s="6" t="s">
        <v>62</v>
      </c>
      <c r="B58" s="17" t="s">
        <v>6</v>
      </c>
      <c r="C58" s="41" t="s">
        <v>63</v>
      </c>
      <c r="D58" s="36">
        <v>4904.8999999999996</v>
      </c>
      <c r="E58" s="37">
        <v>5902.97</v>
      </c>
      <c r="F58" s="14">
        <f t="shared" si="0"/>
        <v>120.34842708312097</v>
      </c>
    </row>
    <row r="59" spans="1:6" ht="39" x14ac:dyDescent="0.25">
      <c r="A59" s="6" t="s">
        <v>64</v>
      </c>
      <c r="B59" s="17" t="s">
        <v>6</v>
      </c>
      <c r="C59" s="41" t="s">
        <v>65</v>
      </c>
      <c r="D59" s="36">
        <v>4904.8999999999996</v>
      </c>
      <c r="E59" s="37">
        <v>5902.97</v>
      </c>
      <c r="F59" s="14">
        <f t="shared" si="0"/>
        <v>120.34842708312097</v>
      </c>
    </row>
    <row r="60" spans="1:6" ht="39" x14ac:dyDescent="0.25">
      <c r="A60" s="6" t="s">
        <v>66</v>
      </c>
      <c r="B60" s="17" t="s">
        <v>6</v>
      </c>
      <c r="C60" s="41" t="s">
        <v>67</v>
      </c>
      <c r="D60" s="36">
        <v>4904.8999999999996</v>
      </c>
      <c r="E60" s="37">
        <v>5902.97</v>
      </c>
      <c r="F60" s="14">
        <f t="shared" si="0"/>
        <v>120.34842708312097</v>
      </c>
    </row>
    <row r="61" spans="1:6" ht="51.75" x14ac:dyDescent="0.25">
      <c r="A61" s="6" t="s">
        <v>68</v>
      </c>
      <c r="B61" s="17" t="s">
        <v>6</v>
      </c>
      <c r="C61" s="41" t="s">
        <v>69</v>
      </c>
      <c r="D61" s="36">
        <v>4904.8999999999996</v>
      </c>
      <c r="E61" s="37">
        <v>5902.97</v>
      </c>
      <c r="F61" s="14">
        <f t="shared" si="0"/>
        <v>120.34842708312097</v>
      </c>
    </row>
    <row r="62" spans="1:6" ht="51.75" x14ac:dyDescent="0.25">
      <c r="A62" s="6" t="s">
        <v>68</v>
      </c>
      <c r="B62" s="17" t="s">
        <v>6</v>
      </c>
      <c r="C62" s="41" t="s">
        <v>119</v>
      </c>
      <c r="D62" s="36">
        <v>4904.8999999999996</v>
      </c>
      <c r="E62" s="37">
        <v>5902.97</v>
      </c>
      <c r="F62" s="14">
        <f t="shared" si="0"/>
        <v>120.34842708312097</v>
      </c>
    </row>
    <row r="63" spans="1:6" x14ac:dyDescent="0.25">
      <c r="A63" s="6" t="s">
        <v>70</v>
      </c>
      <c r="B63" s="17" t="s">
        <v>6</v>
      </c>
      <c r="C63" s="41" t="s">
        <v>71</v>
      </c>
      <c r="D63" s="36">
        <v>1207.24</v>
      </c>
      <c r="E63" s="37">
        <v>0</v>
      </c>
      <c r="F63" s="14">
        <f t="shared" si="0"/>
        <v>0</v>
      </c>
    </row>
    <row r="64" spans="1:6" x14ac:dyDescent="0.25">
      <c r="A64" s="6" t="s">
        <v>72</v>
      </c>
      <c r="B64" s="17" t="s">
        <v>6</v>
      </c>
      <c r="C64" s="41" t="s">
        <v>73</v>
      </c>
      <c r="D64" s="36">
        <v>1207.24</v>
      </c>
      <c r="E64" s="37">
        <v>0</v>
      </c>
      <c r="F64" s="14">
        <f t="shared" si="0"/>
        <v>0</v>
      </c>
    </row>
    <row r="65" spans="1:6" ht="26.25" x14ac:dyDescent="0.25">
      <c r="A65" s="6" t="s">
        <v>74</v>
      </c>
      <c r="B65" s="17" t="s">
        <v>6</v>
      </c>
      <c r="C65" s="41" t="s">
        <v>120</v>
      </c>
      <c r="D65" s="36">
        <v>1207.24</v>
      </c>
      <c r="E65" s="37">
        <v>0</v>
      </c>
      <c r="F65" s="14">
        <f t="shared" si="0"/>
        <v>0</v>
      </c>
    </row>
    <row r="66" spans="1:6" ht="26.25" x14ac:dyDescent="0.25">
      <c r="A66" s="6" t="s">
        <v>74</v>
      </c>
      <c r="B66" s="17" t="s">
        <v>6</v>
      </c>
      <c r="C66" s="41" t="s">
        <v>91</v>
      </c>
      <c r="D66" s="36">
        <v>1207.24</v>
      </c>
      <c r="E66" s="37">
        <v>0</v>
      </c>
      <c r="F66" s="14">
        <f t="shared" si="0"/>
        <v>0</v>
      </c>
    </row>
    <row r="67" spans="1:6" x14ac:dyDescent="0.25">
      <c r="A67" s="6" t="s">
        <v>75</v>
      </c>
      <c r="B67" s="17" t="s">
        <v>6</v>
      </c>
      <c r="C67" s="41" t="s">
        <v>76</v>
      </c>
      <c r="D67" s="36">
        <v>2545113.7599999998</v>
      </c>
      <c r="E67" s="37">
        <v>2637209.7799999998</v>
      </c>
      <c r="F67" s="14">
        <f t="shared" si="0"/>
        <v>103.61854237902513</v>
      </c>
    </row>
    <row r="68" spans="1:6" ht="39" x14ac:dyDescent="0.25">
      <c r="A68" s="6" t="s">
        <v>77</v>
      </c>
      <c r="B68" s="17" t="s">
        <v>6</v>
      </c>
      <c r="C68" s="41" t="s">
        <v>78</v>
      </c>
      <c r="D68" s="36">
        <v>2551093.16</v>
      </c>
      <c r="E68" s="37">
        <v>2637209.7799999998</v>
      </c>
      <c r="F68" s="14">
        <f t="shared" si="0"/>
        <v>103.37567523406317</v>
      </c>
    </row>
    <row r="69" spans="1:6" ht="26.25" x14ac:dyDescent="0.25">
      <c r="A69" s="6" t="s">
        <v>79</v>
      </c>
      <c r="B69" s="17" t="s">
        <v>6</v>
      </c>
      <c r="C69" s="41" t="s">
        <v>94</v>
      </c>
      <c r="D69" s="36">
        <v>1830039.16</v>
      </c>
      <c r="E69" s="37">
        <v>1899855.28</v>
      </c>
      <c r="F69" s="14">
        <f t="shared" si="0"/>
        <v>103.81500688761218</v>
      </c>
    </row>
    <row r="70" spans="1:6" ht="26.25" x14ac:dyDescent="0.25">
      <c r="A70" s="6" t="s">
        <v>80</v>
      </c>
      <c r="B70" s="17" t="s">
        <v>6</v>
      </c>
      <c r="C70" s="41" t="s">
        <v>95</v>
      </c>
      <c r="D70" s="36">
        <v>1645125</v>
      </c>
      <c r="E70" s="37">
        <v>1645125</v>
      </c>
      <c r="F70" s="14">
        <f t="shared" si="0"/>
        <v>100</v>
      </c>
    </row>
    <row r="71" spans="1:6" ht="26.25" x14ac:dyDescent="0.25">
      <c r="A71" s="6" t="s">
        <v>81</v>
      </c>
      <c r="B71" s="17" t="s">
        <v>6</v>
      </c>
      <c r="C71" s="41" t="s">
        <v>96</v>
      </c>
      <c r="D71" s="36">
        <v>1645125</v>
      </c>
      <c r="E71" s="37">
        <v>1645125</v>
      </c>
      <c r="F71" s="14">
        <f t="shared" si="0"/>
        <v>100</v>
      </c>
    </row>
    <row r="72" spans="1:6" ht="26.25" x14ac:dyDescent="0.25">
      <c r="A72" s="6" t="s">
        <v>81</v>
      </c>
      <c r="B72" s="17" t="s">
        <v>6</v>
      </c>
      <c r="C72" s="41" t="s">
        <v>121</v>
      </c>
      <c r="D72" s="36">
        <v>1645125</v>
      </c>
      <c r="E72" s="37">
        <v>1645125</v>
      </c>
      <c r="F72" s="14">
        <f t="shared" si="0"/>
        <v>100</v>
      </c>
    </row>
    <row r="73" spans="1:6" ht="26.25" x14ac:dyDescent="0.25">
      <c r="A73" s="6" t="s">
        <v>122</v>
      </c>
      <c r="B73" s="17" t="s">
        <v>6</v>
      </c>
      <c r="C73" s="41" t="s">
        <v>123</v>
      </c>
      <c r="D73" s="36">
        <v>184914.16</v>
      </c>
      <c r="E73" s="37">
        <v>254730.28</v>
      </c>
      <c r="F73" s="14">
        <f t="shared" si="0"/>
        <v>137.7559620096157</v>
      </c>
    </row>
    <row r="74" spans="1:6" ht="39" x14ac:dyDescent="0.25">
      <c r="A74" s="6" t="s">
        <v>93</v>
      </c>
      <c r="B74" s="17" t="s">
        <v>6</v>
      </c>
      <c r="C74" s="41" t="s">
        <v>124</v>
      </c>
      <c r="D74" s="36">
        <v>184914.16</v>
      </c>
      <c r="E74" s="37">
        <v>254730.28</v>
      </c>
      <c r="F74" s="14">
        <f t="shared" si="0"/>
        <v>137.7559620096157</v>
      </c>
    </row>
    <row r="75" spans="1:6" ht="39" x14ac:dyDescent="0.25">
      <c r="A75" s="6" t="s">
        <v>93</v>
      </c>
      <c r="B75" s="17" t="s">
        <v>6</v>
      </c>
      <c r="C75" s="41" t="s">
        <v>125</v>
      </c>
      <c r="D75" s="36">
        <v>184914.16</v>
      </c>
      <c r="E75" s="37">
        <v>254730.285</v>
      </c>
      <c r="F75" s="14">
        <f t="shared" si="0"/>
        <v>137.75596471357306</v>
      </c>
    </row>
    <row r="76" spans="1:6" ht="26.25" x14ac:dyDescent="0.25">
      <c r="A76" s="6" t="s">
        <v>82</v>
      </c>
      <c r="B76" s="17" t="s">
        <v>6</v>
      </c>
      <c r="C76" s="41" t="s">
        <v>100</v>
      </c>
      <c r="D76" s="36">
        <v>721054</v>
      </c>
      <c r="E76" s="37">
        <v>737354.5</v>
      </c>
      <c r="F76" s="14">
        <f t="shared" si="0"/>
        <v>102.26064899438879</v>
      </c>
    </row>
    <row r="77" spans="1:6" ht="26.25" x14ac:dyDescent="0.25">
      <c r="A77" s="6" t="s">
        <v>126</v>
      </c>
      <c r="B77" s="17" t="s">
        <v>6</v>
      </c>
      <c r="C77" s="41" t="s">
        <v>127</v>
      </c>
      <c r="D77" s="44">
        <v>0</v>
      </c>
      <c r="E77" s="45">
        <v>11356</v>
      </c>
      <c r="F77" s="14"/>
    </row>
    <row r="78" spans="1:6" ht="26.25" x14ac:dyDescent="0.25">
      <c r="A78" s="6" t="s">
        <v>128</v>
      </c>
      <c r="B78" s="17" t="s">
        <v>6</v>
      </c>
      <c r="C78" s="41" t="s">
        <v>129</v>
      </c>
      <c r="D78" s="44">
        <v>0</v>
      </c>
      <c r="E78" s="45">
        <v>11356</v>
      </c>
      <c r="F78" s="14"/>
    </row>
    <row r="79" spans="1:6" ht="26.25" x14ac:dyDescent="0.25">
      <c r="A79" s="6" t="s">
        <v>128</v>
      </c>
      <c r="B79" s="17" t="s">
        <v>6</v>
      </c>
      <c r="C79" s="41" t="s">
        <v>130</v>
      </c>
      <c r="D79" s="44">
        <v>0</v>
      </c>
      <c r="E79" s="45">
        <v>11356</v>
      </c>
      <c r="F79" s="14"/>
    </row>
    <row r="80" spans="1:6" x14ac:dyDescent="0.25">
      <c r="A80" s="6" t="s">
        <v>83</v>
      </c>
      <c r="B80" s="17" t="s">
        <v>6</v>
      </c>
      <c r="C80" s="41" t="s">
        <v>99</v>
      </c>
      <c r="D80" s="36">
        <v>721054</v>
      </c>
      <c r="E80" s="37">
        <v>725998</v>
      </c>
      <c r="F80" s="14">
        <f t="shared" ref="F80:F86" si="1">E80/D80*100</f>
        <v>100.68566293231854</v>
      </c>
    </row>
    <row r="81" spans="1:6" x14ac:dyDescent="0.25">
      <c r="A81" s="6" t="s">
        <v>84</v>
      </c>
      <c r="B81" s="17" t="s">
        <v>6</v>
      </c>
      <c r="C81" s="41" t="s">
        <v>98</v>
      </c>
      <c r="D81" s="36">
        <v>721054</v>
      </c>
      <c r="E81" s="37">
        <v>725998.5</v>
      </c>
      <c r="F81" s="14">
        <f t="shared" si="1"/>
        <v>100.68573227525262</v>
      </c>
    </row>
    <row r="82" spans="1:6" x14ac:dyDescent="0.25">
      <c r="A82" s="6" t="s">
        <v>84</v>
      </c>
      <c r="B82" s="19" t="s">
        <v>6</v>
      </c>
      <c r="C82" s="46" t="s">
        <v>97</v>
      </c>
      <c r="D82" s="47">
        <v>721054</v>
      </c>
      <c r="E82" s="48">
        <v>725998.5</v>
      </c>
      <c r="F82" s="14">
        <f t="shared" si="1"/>
        <v>100.68573227525262</v>
      </c>
    </row>
    <row r="83" spans="1:6" ht="38.25" x14ac:dyDescent="0.25">
      <c r="A83" s="20" t="s">
        <v>139</v>
      </c>
      <c r="B83" s="21" t="s">
        <v>6</v>
      </c>
      <c r="C83" s="22" t="s">
        <v>135</v>
      </c>
      <c r="D83" s="23">
        <f>D84</f>
        <v>-5979.4</v>
      </c>
      <c r="E83" s="28">
        <v>0</v>
      </c>
      <c r="F83" s="14">
        <f t="shared" si="1"/>
        <v>0</v>
      </c>
    </row>
    <row r="84" spans="1:6" ht="51" x14ac:dyDescent="0.25">
      <c r="A84" s="20" t="s">
        <v>140</v>
      </c>
      <c r="B84" s="21" t="s">
        <v>6</v>
      </c>
      <c r="C84" s="22" t="s">
        <v>136</v>
      </c>
      <c r="D84" s="23">
        <f>D85</f>
        <v>-5979.4</v>
      </c>
      <c r="E84" s="28">
        <v>0</v>
      </c>
      <c r="F84" s="14">
        <f t="shared" si="1"/>
        <v>0</v>
      </c>
    </row>
    <row r="85" spans="1:6" ht="51" x14ac:dyDescent="0.25">
      <c r="A85" s="20" t="s">
        <v>141</v>
      </c>
      <c r="B85" s="21" t="s">
        <v>6</v>
      </c>
      <c r="C85" s="22" t="s">
        <v>137</v>
      </c>
      <c r="D85" s="23">
        <f>D86</f>
        <v>-5979.4</v>
      </c>
      <c r="E85" s="28">
        <v>0</v>
      </c>
      <c r="F85" s="14">
        <f t="shared" si="1"/>
        <v>0</v>
      </c>
    </row>
    <row r="86" spans="1:6" ht="51" x14ac:dyDescent="0.25">
      <c r="A86" s="20" t="s">
        <v>141</v>
      </c>
      <c r="B86" s="21" t="s">
        <v>6</v>
      </c>
      <c r="C86" s="22" t="s">
        <v>138</v>
      </c>
      <c r="D86" s="23">
        <v>-5979.4</v>
      </c>
      <c r="E86" s="28">
        <v>0</v>
      </c>
      <c r="F86" s="14">
        <f t="shared" si="1"/>
        <v>0</v>
      </c>
    </row>
    <row r="87" spans="1:6" x14ac:dyDescent="0.25">
      <c r="A87" s="7"/>
      <c r="B87" s="7"/>
      <c r="F87" s="7"/>
    </row>
  </sheetData>
  <mergeCells count="2">
    <mergeCell ref="A3:F3"/>
    <mergeCell ref="E4:F4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2023-04-10T10:41:48Z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