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Аналитика за 2022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видам'!$7:$8</definedName>
  </definedNames>
  <calcPr calcId="152511"/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84" i="2"/>
  <c r="F85" i="2"/>
  <c r="F86" i="2"/>
  <c r="F87" i="2"/>
  <c r="F88" i="2"/>
  <c r="F89" i="2"/>
  <c r="D88" i="2"/>
  <c r="D87" i="2" s="1"/>
  <c r="F11" i="2" l="1"/>
  <c r="F9" i="2" l="1"/>
</calcChain>
</file>

<file path=xl/sharedStrings.xml><?xml version="1.0" encoding="utf-8"?>
<sst xmlns="http://schemas.openxmlformats.org/spreadsheetml/2006/main" count="265" uniqueCount="163">
  <si>
    <t>1</t>
  </si>
  <si>
    <t>2</t>
  </si>
  <si>
    <t>3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</si>
  <si>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</si>
  <si>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</si>
  <si>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</si>
  <si>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</si>
  <si>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</si>
  <si>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</si>
  <si>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</si>
  <si>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</si>
  <si>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</si>
  <si>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</si>
  <si>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</si>
  <si>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</si>
  <si>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</si>
  <si>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</si>
  <si>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</si>
  <si>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</si>
  <si>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</si>
  <si>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</si>
  <si>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</si>
  <si>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</si>
  <si>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</si>
  <si>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</si>
  <si>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</si>
  <si>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</si>
  <si>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</si>
  <si>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</si>
  <si>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</si>
  <si>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</si>
  <si>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</si>
  <si>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</si>
  <si>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</si>
  <si>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</si>
  <si>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</si>
  <si>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</si>
  <si>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</si>
  <si>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</si>
  <si>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</si>
  <si>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</si>
  <si>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</si>
  <si>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</si>
  <si>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</si>
  <si>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</si>
  <si>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</si>
  <si>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</si>
  <si>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</si>
  <si>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</si>
  <si>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</si>
  <si>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</si>
  <si>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</si>
  <si>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</si>
  <si>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</si>
  <si>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</si>
  <si>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</si>
  <si>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</si>
  <si>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</si>
  <si>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</si>
  <si>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</si>
  <si>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</si>
  <si>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</si>
  <si>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</si>
  <si>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</si>
  <si>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</si>
  <si>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</si>
  <si>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</si>
  <si>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</si>
  <si>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</si>
  <si>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</si>
  <si>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</si>
  <si>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</si>
  <si>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</si>
  <si>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</si>
  <si>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</si>
  <si>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</si>
  <si>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</si>
  <si>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</si>
  <si>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</si>
  <si>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</si>
  <si>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</si>
  <si>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</si>
  <si>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</si>
  <si>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</si>
  <si>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городских поселений</t>
  </si>
  <si>
    <t>Наименование показателя</t>
  </si>
  <si>
    <t>Единица измерения: руб.</t>
  </si>
  <si>
    <t>Код дохода по КД</t>
  </si>
  <si>
    <t>182 1060103013 0000 110</t>
  </si>
  <si>
    <t xml:space="preserve"> 182 1060603313 0000 110</t>
  </si>
  <si>
    <t>015 1110501313 0000 120</t>
  </si>
  <si>
    <t xml:space="preserve"> 015 1170505013 0000 180</t>
  </si>
  <si>
    <t xml:space="preserve"> 182 1010201001 0000 110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</si>
  <si>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</si>
  <si>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000 2021000000 0000 150</t>
  </si>
  <si>
    <t xml:space="preserve"> 000 2021500100 0000 150</t>
  </si>
  <si>
    <t xml:space="preserve"> 000 2021500113 0000 150</t>
  </si>
  <si>
    <t xml:space="preserve"> 015 2022999913 0000 150</t>
  </si>
  <si>
    <t xml:space="preserve"> 000 2022999913 0000 150</t>
  </si>
  <si>
    <t xml:space="preserve"> 000 2022999900 0000 150</t>
  </si>
  <si>
    <t xml:space="preserve"> 000 2022000000 0000 150</t>
  </si>
  <si>
    <t xml:space="preserve"> 182 1010203001 0000 110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</si>
  <si>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</si>
  <si>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</si>
  <si>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100 1030223101 0000 110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</si>
  <si>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</si>
  <si>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</si>
  <si>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100 1030224101 0000 110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</si>
  <si>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</si>
  <si>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</si>
  <si>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100 1030225101 0000 110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</si>
  <si>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</si>
  <si>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</si>
  <si>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100 1030226101 0000 110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</si>
  <si>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</si>
  <si>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182 1060604313 0000 110</t>
  </si>
  <si>
    <t xml:space="preserve">  ДОХОДЫ ОТ ОКАЗАНИЯ ПЛАТНЫХ УСЛУГ И КОМПЕНСАЦИИ ЗАТРАТ ГОСУДАРСТВА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</si>
  <si>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</si>
  <si>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</si>
  <si>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015 1140601313 0000 430</t>
  </si>
  <si>
    <t xml:space="preserve"> 000 1170505013 0000 180</t>
  </si>
  <si>
    <t xml:space="preserve"> 015 2021500113 0000 150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</si>
  <si>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</si>
  <si>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</si>
  <si>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000 2021500213 0000 150</t>
  </si>
  <si>
    <t xml:space="preserve"> 015 2021500213 0000 150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</si>
  <si>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</si>
  <si>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182 1010202001 0000 110</t>
  </si>
  <si>
    <t>000 1010202001 0000 110</t>
  </si>
  <si>
    <t>000 2 19 00000 00 0000 000</t>
  </si>
  <si>
    <t>000 2 19 00000 13 0000 150</t>
  </si>
  <si>
    <t>000 2 19 60010 13 0000 150</t>
  </si>
  <si>
    <t>015 2 19 60010 13 0000 150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</si>
  <si>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</si>
  <si>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</si>
  <si>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</si>
  <si>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динамика 2022/2021</t>
  </si>
  <si>
    <t>поступление 1 полугодие 2021г.</t>
  </si>
  <si>
    <t>поступление 1 полугодие 2022г.</t>
  </si>
  <si>
    <t xml:space="preserve">       Аналитические данные о доходах бюджета Пестяковского городского поселения  по видам доходов     
за 1 полугодие 2021года.     
</t>
  </si>
  <si>
    <t>Инициативные платежи</t>
  </si>
  <si>
    <t>Инициативные платежи, зачисляемые в бюджеты городских полелений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</si>
  <si>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</si>
  <si>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</si>
  <si>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поддержку отрасли культуры</t>
  </si>
  <si>
    <t>Субсидии бюджетам городских поселений на поддержку отрасли культуры</t>
  </si>
  <si>
    <t xml:space="preserve"> 015 1130199513 0001 130</t>
  </si>
  <si>
    <t xml:space="preserve"> 015 1130199513 0002 130</t>
  </si>
  <si>
    <t>000 1171500000 0000 150</t>
  </si>
  <si>
    <t>000 1171503013 0000 150</t>
  </si>
  <si>
    <t>015 1171503013 0000 150</t>
  </si>
  <si>
    <t>000 2022021600 0000 150</t>
  </si>
  <si>
    <t>000 2022021613 0000 150</t>
  </si>
  <si>
    <t>015 2022021613 0000 150</t>
  </si>
  <si>
    <t>000 2022551900 0000 150</t>
  </si>
  <si>
    <t>000 2022551913 0000 150</t>
  </si>
  <si>
    <t>015 2022551913 0000 150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</si>
  <si>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</si>
  <si>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</si>
  <si>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городских поселений
</t>
  </si>
  <si>
    <t xml:space="preserve"> 000 2070500013 0000 150</t>
  </si>
  <si>
    <t xml:space="preserve">  
Поступления от денежных пожертвований, предоставляемых физическими лицами получателям средств бюджетов городских поселений
</t>
  </si>
  <si>
    <t xml:space="preserve"> 000 2070502013 0000 150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</si>
</sst>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48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14" xfId="11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14" fillId="0" borderId="0" xfId="0" applyFont="1" applyProtection="1">
      <protection locked="0"/>
    </xf>
    <xf numFmtId="0" fontId="13" fillId="4" borderId="52" xfId="182" applyNumberFormat="1" applyFont="1" applyFill="1" applyBorder="1" applyAlignment="1" applyProtection="1">
      <alignment horizontal="left" wrapText="1" indent="2"/>
    </xf>
    <xf numFmtId="49" fontId="13" fillId="0" borderId="10" xfId="36" applyFont="1" applyBorder="1" applyProtection="1">
      <alignment horizontal="center" vertical="center" wrapText="1"/>
      <protection locked="0"/>
    </xf>
    <xf numFmtId="49" fontId="13" fillId="0" borderId="10" xfId="38" applyNumberFormat="1" applyFont="1" applyProtection="1">
      <alignment horizontal="center" vertical="center" wrapText="1"/>
    </xf>
    <xf numFmtId="49" fontId="13" fillId="0" borderId="25" xfId="38" applyNumberFormat="1" applyFont="1" applyBorder="1" applyProtection="1">
      <alignment horizontal="center" vertical="center" wrapText="1"/>
    </xf>
    <xf numFmtId="49" fontId="13" fillId="0" borderId="25" xfId="39" applyNumberFormat="1" applyFont="1" applyBorder="1" applyProtection="1">
      <alignment horizontal="center" vertical="center" wrapText="1"/>
    </xf>
    <xf numFmtId="0" fontId="13" fillId="4" borderId="51" xfId="36" applyNumberFormat="1" applyFont="1" applyFill="1" applyBorder="1" applyAlignment="1" applyProtection="1">
      <alignment horizontal="left" wrapText="1"/>
    </xf>
    <xf numFmtId="0" fontId="13" fillId="4" borderId="51" xfId="183" applyFont="1" applyFill="1" applyBorder="1" applyAlignment="1" applyProtection="1">
      <alignment horizontal="center" wrapText="1"/>
    </xf>
    <xf numFmtId="49" fontId="13" fillId="4" borderId="51" xfId="41" applyFont="1" applyFill="1" applyBorder="1" applyAlignment="1" applyProtection="1">
      <alignment horizontal="center"/>
    </xf>
    <xf numFmtId="4" fontId="13" fillId="4" borderId="51" xfId="185" applyNumberFormat="1" applyFont="1" applyFill="1" applyBorder="1" applyAlignment="1" applyProtection="1">
      <alignment horizontal="right"/>
    </xf>
    <xf numFmtId="165" fontId="13" fillId="4" borderId="54" xfId="29" applyNumberFormat="1" applyFont="1" applyFill="1" applyBorder="1" applyAlignment="1" applyProtection="1">
      <alignment horizontal="right"/>
    </xf>
    <xf numFmtId="0" fontId="13" fillId="4" borderId="1" xfId="38" applyNumberFormat="1" applyFont="1" applyFill="1" applyBorder="1" applyAlignment="1" applyProtection="1">
      <alignment horizontal="left" wrapText="1" indent="1"/>
    </xf>
    <xf numFmtId="0" fontId="16" fillId="4" borderId="55" xfId="2" applyFont="1" applyFill="1" applyBorder="1" applyProtection="1">
      <alignment horizontal="center" wrapText="1"/>
    </xf>
    <xf numFmtId="49" fontId="13" fillId="4" borderId="53" xfId="47" applyFont="1" applyFill="1" applyBorder="1" applyAlignment="1" applyProtection="1">
      <alignment horizontal="center"/>
    </xf>
    <xf numFmtId="4" fontId="13" fillId="4" borderId="53" xfId="47" applyNumberFormat="1" applyFont="1" applyFill="1" applyBorder="1" applyAlignment="1" applyProtection="1">
      <alignment horizontal="center"/>
    </xf>
    <xf numFmtId="0" fontId="13" fillId="4" borderId="56" xfId="13" applyFont="1" applyFill="1" applyBorder="1" applyAlignment="1" applyProtection="1">
      <alignment horizontal="center"/>
    </xf>
    <xf numFmtId="49" fontId="13" fillId="4" borderId="10" xfId="52" applyFont="1" applyFill="1" applyBorder="1" applyProtection="1">
      <alignment horizontal="center"/>
    </xf>
    <xf numFmtId="49" fontId="13" fillId="4" borderId="56" xfId="13" applyNumberFormat="1" applyFont="1" applyFill="1" applyBorder="1" applyAlignment="1" applyProtection="1">
      <alignment horizontal="center"/>
    </xf>
    <xf numFmtId="4" fontId="13" fillId="4" borderId="10" xfId="55" applyNumberFormat="1" applyFont="1" applyFill="1" applyBorder="1" applyAlignment="1" applyProtection="1">
      <alignment horizontal="right"/>
    </xf>
    <xf numFmtId="4" fontId="13" fillId="4" borderId="10" xfId="185" applyNumberFormat="1" applyFont="1" applyFill="1" applyBorder="1" applyAlignment="1" applyProtection="1">
      <alignment horizontal="right"/>
    </xf>
    <xf numFmtId="0" fontId="13" fillId="4" borderId="57" xfId="13" applyFont="1" applyFill="1" applyBorder="1" applyAlignment="1" applyProtection="1">
      <alignment horizontal="center"/>
    </xf>
    <xf numFmtId="49" fontId="13" fillId="4" borderId="25" xfId="52" applyFont="1" applyFill="1" applyBorder="1" applyProtection="1">
      <alignment horizontal="center"/>
    </xf>
    <xf numFmtId="0" fontId="13" fillId="4" borderId="51" xfId="13" applyFont="1" applyFill="1" applyBorder="1" applyAlignment="1" applyProtection="1">
      <alignment horizontal="center"/>
    </xf>
    <xf numFmtId="0" fontId="17" fillId="4" borderId="51" xfId="0" applyFont="1" applyFill="1" applyBorder="1" applyAlignment="1">
      <alignment horizontal="center"/>
    </xf>
    <xf numFmtId="4" fontId="17" fillId="4" borderId="51" xfId="0" applyNumberFormat="1" applyFont="1" applyFill="1" applyBorder="1" applyAlignment="1">
      <alignment horizontal="center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>
      <alignment horizontal="center" wrapText="1"/>
    </xf>
    <xf numFmtId="0" fontId="13" fillId="0" borderId="6" xfId="6" applyNumberFormat="1" applyFont="1" applyBorder="1" applyAlignment="1" applyProtection="1">
      <alignment horizontal="right" wrapText="1"/>
    </xf>
    <xf numFmtId="0" fontId="0" fillId="0" borderId="6" xfId="0" applyBorder="1" applyAlignment="1">
      <alignment horizontal="right" wrapText="1"/>
    </xf>
    <xf numFmtId="4" fontId="13" fillId="5" borderId="51" xfId="185" applyNumberFormat="1" applyFont="1" applyFill="1" applyBorder="1" applyAlignment="1" applyProtection="1">
      <alignment horizontal="right"/>
    </xf>
    <xf numFmtId="4" fontId="13" fillId="5" borderId="10" xfId="185" applyNumberFormat="1" applyFont="1" applyFill="1" applyBorder="1" applyAlignment="1" applyProtection="1">
      <alignment horizontal="right"/>
    </xf>
    <xf numFmtId="4" fontId="13" fillId="4" borderId="25" xfId="185" applyNumberFormat="1" applyFont="1" applyFill="1" applyBorder="1" applyAlignment="1" applyProtection="1">
      <alignment horizontal="right"/>
    </xf>
    <xf numFmtId="4" fontId="17" fillId="5" borderId="51" xfId="0" applyNumberFormat="1" applyFont="1" applyFill="1" applyBorder="1" applyAlignment="1">
      <alignment horizontal="center"/>
    </xf>
    <xf numFmtId="0" fontId="17" fillId="4" borderId="59" xfId="0" applyFont="1" applyFill="1" applyBorder="1" applyAlignment="1">
      <alignment horizontal="left" vertical="center" wrapText="1" indent="3"/>
    </xf>
    <xf numFmtId="0" fontId="13" fillId="4" borderId="58" xfId="13" applyFont="1" applyFill="1" applyBorder="1" applyAlignment="1" applyProtection="1">
      <alignment horizontal="center"/>
    </xf>
    <xf numFmtId="4" fontId="13" fillId="5" borderId="58" xfId="185" applyNumberFormat="1" applyFont="1" applyFill="1" applyBorder="1" applyAlignment="1" applyProtection="1">
      <alignment horizontal="right"/>
    </xf>
    <xf numFmtId="49" fontId="13" fillId="4" borderId="51" xfId="52" applyFont="1" applyFill="1" applyBorder="1" applyProtection="1">
      <alignment horizontal="center"/>
    </xf>
    <xf numFmtId="4" fontId="18" fillId="4" borderId="51" xfId="55" applyNumberFormat="1" applyFont="1" applyFill="1" applyBorder="1" applyAlignment="1" applyProtection="1">
      <alignment horizontal="right"/>
    </xf>
    <xf numFmtId="0" fontId="13" fillId="4" borderId="51" xfId="182" applyNumberFormat="1" applyFont="1" applyFill="1" applyBorder="1" applyAlignment="1" applyProtection="1">
      <alignment horizontal="left" wrapText="1" indent="2"/>
    </xf>
    <xf numFmtId="49" fontId="18" fillId="4" borderId="51" xfId="47" applyNumberFormat="1" applyFont="1" applyFill="1" applyBorder="1" applyAlignment="1" applyProtection="1">
      <alignment horizontal="center"/>
    </xf>
    <xf numFmtId="4" fontId="18" fillId="5" borderId="51" xfId="55" applyNumberFormat="1" applyFont="1" applyFill="1" applyBorder="1" applyAlignment="1" applyProtection="1">
      <alignment horizontal="right"/>
    </xf>
    <xf numFmtId="49" fontId="13" fillId="4" borderId="51" xfId="13" applyNumberFormat="1" applyFont="1" applyFill="1" applyBorder="1" applyAlignment="1" applyProtection="1">
      <alignment horizontal="center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3"/>
  <sheetViews>
    <sheetView tabSelected="1" topLeftCell="A6" zoomScaleNormal="100" workbookViewId="0">
      <selection activeCell="I14" sqref="I14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8.85546875" style="1" customWidth="1"/>
    <col min="7" max="7" width="9.7109375" style="1" customWidth="1"/>
    <col min="8" max="16384" width="9.140625" style="1"/>
  </cols>
  <sheetData>
    <row r="3" spans="1:14" ht="48" customHeight="1" x14ac:dyDescent="0.25">
      <c r="A3" s="31" t="s">
        <v>139</v>
      </c>
      <c r="B3" s="32"/>
      <c r="C3" s="32"/>
      <c r="D3" s="32"/>
      <c r="E3" s="32"/>
      <c r="F3" s="32"/>
      <c r="G3" s="5"/>
      <c r="H3" s="5"/>
      <c r="I3" s="5"/>
      <c r="J3" s="5"/>
      <c r="K3" s="5"/>
      <c r="L3" s="5"/>
      <c r="M3" s="5"/>
      <c r="N3" s="5"/>
    </row>
    <row r="4" spans="1:14" x14ac:dyDescent="0.25">
      <c r="E4" s="6"/>
    </row>
    <row r="6" spans="1:14" ht="12.95" customHeight="1" x14ac:dyDescent="0.25">
      <c r="A6" s="4"/>
      <c r="B6" s="4"/>
      <c r="C6" s="4"/>
      <c r="D6" s="4"/>
      <c r="E6" s="33" t="s">
        <v>86</v>
      </c>
      <c r="F6" s="34"/>
      <c r="G6" s="2"/>
    </row>
    <row r="7" spans="1:14" ht="91.5" customHeight="1" x14ac:dyDescent="0.25">
      <c r="A7" s="8" t="s">
        <v>85</v>
      </c>
      <c r="B7" s="8"/>
      <c r="C7" s="8" t="s">
        <v>87</v>
      </c>
      <c r="D7" s="9" t="s">
        <v>137</v>
      </c>
      <c r="E7" s="9" t="s">
        <v>138</v>
      </c>
      <c r="F7" s="9" t="s">
        <v>136</v>
      </c>
      <c r="G7" s="3"/>
    </row>
    <row r="8" spans="1:14" ht="11.45" customHeight="1" x14ac:dyDescent="0.25">
      <c r="A8" s="9" t="s">
        <v>0</v>
      </c>
      <c r="B8" s="10" t="s">
        <v>1</v>
      </c>
      <c r="C8" s="10" t="s">
        <v>2</v>
      </c>
      <c r="D8" s="11" t="s">
        <v>3</v>
      </c>
      <c r="E8" s="11"/>
      <c r="F8" s="11" t="s">
        <v>4</v>
      </c>
      <c r="G8" s="3"/>
    </row>
    <row r="9" spans="1:14" x14ac:dyDescent="0.25">
      <c r="A9" s="12" t="s">
        <v>5</v>
      </c>
      <c r="B9" s="13" t="s">
        <v>6</v>
      </c>
      <c r="C9" s="14" t="s">
        <v>7</v>
      </c>
      <c r="D9" s="46">
        <v>12197239.34</v>
      </c>
      <c r="E9" s="35">
        <v>12679417.23</v>
      </c>
      <c r="F9" s="16">
        <f>E9/D9*100</f>
        <v>103.95317232497629</v>
      </c>
    </row>
    <row r="10" spans="1:14" x14ac:dyDescent="0.25">
      <c r="A10" s="17" t="s">
        <v>8</v>
      </c>
      <c r="B10" s="18"/>
      <c r="C10" s="19"/>
      <c r="D10" s="20"/>
      <c r="E10" s="20"/>
      <c r="F10" s="16"/>
    </row>
    <row r="11" spans="1:14" x14ac:dyDescent="0.25">
      <c r="A11" s="7" t="s">
        <v>9</v>
      </c>
      <c r="B11" s="21" t="s">
        <v>6</v>
      </c>
      <c r="C11" s="22" t="s">
        <v>10</v>
      </c>
      <c r="D11" s="15">
        <v>7271821.3399999999</v>
      </c>
      <c r="E11" s="15">
        <v>7568456.4699999997</v>
      </c>
      <c r="F11" s="16">
        <f t="shared" ref="F11:F74" si="0">E11/D11*100</f>
        <v>104.07924117123592</v>
      </c>
    </row>
    <row r="12" spans="1:14" x14ac:dyDescent="0.25">
      <c r="A12" s="7" t="s">
        <v>11</v>
      </c>
      <c r="B12" s="21" t="s">
        <v>6</v>
      </c>
      <c r="C12" s="22" t="s">
        <v>12</v>
      </c>
      <c r="D12" s="35">
        <v>6178042.2800000003</v>
      </c>
      <c r="E12" s="35">
        <v>6313893.6399999997</v>
      </c>
      <c r="F12" s="16">
        <f t="shared" si="0"/>
        <v>102.19893865795946</v>
      </c>
    </row>
    <row r="13" spans="1:14" x14ac:dyDescent="0.25">
      <c r="A13" s="7" t="s">
        <v>13</v>
      </c>
      <c r="B13" s="21" t="s">
        <v>6</v>
      </c>
      <c r="C13" s="22" t="s">
        <v>14</v>
      </c>
      <c r="D13" s="35">
        <v>6178042.2800000003</v>
      </c>
      <c r="E13" s="35">
        <v>6313893.6399999997</v>
      </c>
      <c r="F13" s="16">
        <f t="shared" si="0"/>
        <v>102.19893865795946</v>
      </c>
    </row>
    <row r="14" spans="1:14" ht="77.25" x14ac:dyDescent="0.25">
      <c r="A14" s="7" t="s">
        <v>15</v>
      </c>
      <c r="B14" s="21" t="s">
        <v>6</v>
      </c>
      <c r="C14" s="22" t="s">
        <v>16</v>
      </c>
      <c r="D14" s="15">
        <v>6088765.1100000003</v>
      </c>
      <c r="E14" s="15">
        <v>6298265.6299999999</v>
      </c>
      <c r="F14" s="16">
        <f t="shared" si="0"/>
        <v>103.44077191704967</v>
      </c>
    </row>
    <row r="15" spans="1:14" ht="77.25" x14ac:dyDescent="0.25">
      <c r="A15" s="7" t="s">
        <v>15</v>
      </c>
      <c r="B15" s="23" t="s">
        <v>6</v>
      </c>
      <c r="C15" s="22" t="s">
        <v>92</v>
      </c>
      <c r="D15" s="15">
        <v>6088765.1100000003</v>
      </c>
      <c r="E15" s="15">
        <v>6298265.6299999999</v>
      </c>
      <c r="F15" s="16">
        <f t="shared" si="0"/>
        <v>103.44077191704967</v>
      </c>
    </row>
    <row r="16" spans="1:14" ht="77.25" x14ac:dyDescent="0.25">
      <c r="A16" s="7" t="s">
        <v>126</v>
      </c>
      <c r="B16" s="23" t="s">
        <v>6</v>
      </c>
      <c r="C16" s="22" t="s">
        <v>128</v>
      </c>
      <c r="D16" s="15">
        <v>886.47</v>
      </c>
      <c r="E16" s="15">
        <v>0</v>
      </c>
      <c r="F16" s="16">
        <f t="shared" si="0"/>
        <v>0</v>
      </c>
    </row>
    <row r="17" spans="1:6" ht="77.25" x14ac:dyDescent="0.25">
      <c r="A17" s="7" t="s">
        <v>126</v>
      </c>
      <c r="B17" s="23" t="s">
        <v>6</v>
      </c>
      <c r="C17" s="22" t="s">
        <v>127</v>
      </c>
      <c r="D17" s="15">
        <v>886.47</v>
      </c>
      <c r="E17" s="15">
        <v>0</v>
      </c>
      <c r="F17" s="16">
        <f t="shared" si="0"/>
        <v>0</v>
      </c>
    </row>
    <row r="18" spans="1:6" ht="51.75" x14ac:dyDescent="0.25">
      <c r="A18" s="7" t="s">
        <v>17</v>
      </c>
      <c r="B18" s="21" t="s">
        <v>6</v>
      </c>
      <c r="C18" s="22" t="s">
        <v>18</v>
      </c>
      <c r="D18" s="15">
        <v>88390.7</v>
      </c>
      <c r="E18" s="15">
        <v>15628.01</v>
      </c>
      <c r="F18" s="16">
        <f t="shared" si="0"/>
        <v>17.680604407477258</v>
      </c>
    </row>
    <row r="19" spans="1:6" ht="51.75" x14ac:dyDescent="0.25">
      <c r="A19" s="7" t="s">
        <v>17</v>
      </c>
      <c r="B19" s="21" t="s">
        <v>6</v>
      </c>
      <c r="C19" s="22" t="s">
        <v>101</v>
      </c>
      <c r="D19" s="15">
        <v>88390.7</v>
      </c>
      <c r="E19" s="15">
        <v>15628.01</v>
      </c>
      <c r="F19" s="16">
        <f t="shared" si="0"/>
        <v>17.680604407477258</v>
      </c>
    </row>
    <row r="20" spans="1:6" ht="39" x14ac:dyDescent="0.25">
      <c r="A20" s="7" t="s">
        <v>19</v>
      </c>
      <c r="B20" s="21" t="s">
        <v>6</v>
      </c>
      <c r="C20" s="22" t="s">
        <v>20</v>
      </c>
      <c r="D20" s="35">
        <v>422279.54</v>
      </c>
      <c r="E20" s="35">
        <v>509276.69</v>
      </c>
      <c r="F20" s="16">
        <f t="shared" si="0"/>
        <v>120.60179141049552</v>
      </c>
    </row>
    <row r="21" spans="1:6" ht="39" x14ac:dyDescent="0.25">
      <c r="A21" s="7" t="s">
        <v>21</v>
      </c>
      <c r="B21" s="21" t="s">
        <v>6</v>
      </c>
      <c r="C21" s="22" t="s">
        <v>22</v>
      </c>
      <c r="D21" s="35">
        <v>422279.54</v>
      </c>
      <c r="E21" s="35">
        <v>509276.67</v>
      </c>
      <c r="F21" s="16">
        <f t="shared" si="0"/>
        <v>120.60178667429638</v>
      </c>
    </row>
    <row r="22" spans="1:6" ht="77.25" x14ac:dyDescent="0.25">
      <c r="A22" s="7" t="s">
        <v>23</v>
      </c>
      <c r="B22" s="21" t="s">
        <v>6</v>
      </c>
      <c r="C22" s="22" t="s">
        <v>24</v>
      </c>
      <c r="D22" s="15">
        <v>190957.06</v>
      </c>
      <c r="E22" s="15">
        <v>250677</v>
      </c>
      <c r="F22" s="16">
        <f t="shared" si="0"/>
        <v>131.27401521577679</v>
      </c>
    </row>
    <row r="23" spans="1:6" ht="115.5" x14ac:dyDescent="0.25">
      <c r="A23" s="7" t="s">
        <v>102</v>
      </c>
      <c r="B23" s="21" t="s">
        <v>6</v>
      </c>
      <c r="C23" s="22" t="s">
        <v>103</v>
      </c>
      <c r="D23" s="15">
        <v>190957.06</v>
      </c>
      <c r="E23" s="15">
        <v>250677</v>
      </c>
      <c r="F23" s="16">
        <f t="shared" si="0"/>
        <v>131.27401521577679</v>
      </c>
    </row>
    <row r="24" spans="1:6" ht="115.5" x14ac:dyDescent="0.25">
      <c r="A24" s="7" t="s">
        <v>102</v>
      </c>
      <c r="B24" s="23" t="s">
        <v>6</v>
      </c>
      <c r="C24" s="22" t="s">
        <v>104</v>
      </c>
      <c r="D24" s="15">
        <v>190957.06</v>
      </c>
      <c r="E24" s="15">
        <v>250677</v>
      </c>
      <c r="F24" s="16">
        <f t="shared" si="0"/>
        <v>131.27401521577679</v>
      </c>
    </row>
    <row r="25" spans="1:6" ht="90" x14ac:dyDescent="0.25">
      <c r="A25" s="7" t="s">
        <v>25</v>
      </c>
      <c r="B25" s="21" t="s">
        <v>6</v>
      </c>
      <c r="C25" s="22" t="s">
        <v>26</v>
      </c>
      <c r="D25" s="15">
        <v>1438.48</v>
      </c>
      <c r="E25" s="15">
        <v>1475.71</v>
      </c>
      <c r="F25" s="16">
        <f t="shared" si="0"/>
        <v>102.58814860130137</v>
      </c>
    </row>
    <row r="26" spans="1:6" ht="128.25" x14ac:dyDescent="0.25">
      <c r="A26" s="7" t="s">
        <v>105</v>
      </c>
      <c r="B26" s="21" t="s">
        <v>6</v>
      </c>
      <c r="C26" s="22" t="s">
        <v>106</v>
      </c>
      <c r="D26" s="15">
        <v>1438.48</v>
      </c>
      <c r="E26" s="15">
        <v>1475.71</v>
      </c>
      <c r="F26" s="16">
        <f t="shared" si="0"/>
        <v>102.58814860130137</v>
      </c>
    </row>
    <row r="27" spans="1:6" ht="128.25" x14ac:dyDescent="0.25">
      <c r="A27" s="7" t="s">
        <v>105</v>
      </c>
      <c r="B27" s="23" t="s">
        <v>6</v>
      </c>
      <c r="C27" s="22" t="s">
        <v>107</v>
      </c>
      <c r="D27" s="15">
        <v>1438.48</v>
      </c>
      <c r="E27" s="15">
        <v>1475.71</v>
      </c>
      <c r="F27" s="16">
        <f t="shared" si="0"/>
        <v>102.58814860130137</v>
      </c>
    </row>
    <row r="28" spans="1:6" ht="77.25" x14ac:dyDescent="0.25">
      <c r="A28" s="7" t="s">
        <v>27</v>
      </c>
      <c r="B28" s="21" t="s">
        <v>6</v>
      </c>
      <c r="C28" s="22" t="s">
        <v>28</v>
      </c>
      <c r="D28" s="15">
        <v>265527.43</v>
      </c>
      <c r="E28" s="15">
        <v>288763.53000000003</v>
      </c>
      <c r="F28" s="16">
        <f t="shared" si="0"/>
        <v>108.75092264479042</v>
      </c>
    </row>
    <row r="29" spans="1:6" ht="115.5" x14ac:dyDescent="0.25">
      <c r="A29" s="7" t="s">
        <v>108</v>
      </c>
      <c r="B29" s="21" t="s">
        <v>6</v>
      </c>
      <c r="C29" s="22" t="s">
        <v>109</v>
      </c>
      <c r="D29" s="15">
        <v>265527.43</v>
      </c>
      <c r="E29" s="15">
        <v>288763.53000000003</v>
      </c>
      <c r="F29" s="16">
        <f t="shared" si="0"/>
        <v>108.75092264479042</v>
      </c>
    </row>
    <row r="30" spans="1:6" ht="115.5" x14ac:dyDescent="0.25">
      <c r="A30" s="7" t="s">
        <v>108</v>
      </c>
      <c r="B30" s="23" t="s">
        <v>6</v>
      </c>
      <c r="C30" s="22" t="s">
        <v>110</v>
      </c>
      <c r="D30" s="15">
        <v>265527.43</v>
      </c>
      <c r="E30" s="15">
        <v>288763.53000000003</v>
      </c>
      <c r="F30" s="16">
        <f t="shared" si="0"/>
        <v>108.75092264479042</v>
      </c>
    </row>
    <row r="31" spans="1:6" ht="77.25" x14ac:dyDescent="0.25">
      <c r="A31" s="7" t="s">
        <v>29</v>
      </c>
      <c r="B31" s="21" t="s">
        <v>6</v>
      </c>
      <c r="C31" s="22" t="s">
        <v>30</v>
      </c>
      <c r="D31" s="15">
        <v>-35643.43</v>
      </c>
      <c r="E31" s="15">
        <v>-31639.55</v>
      </c>
      <c r="F31" s="16">
        <f t="shared" si="0"/>
        <v>88.766849879486912</v>
      </c>
    </row>
    <row r="32" spans="1:6" ht="115.5" x14ac:dyDescent="0.25">
      <c r="A32" s="7" t="s">
        <v>111</v>
      </c>
      <c r="B32" s="21" t="s">
        <v>6</v>
      </c>
      <c r="C32" s="22" t="s">
        <v>112</v>
      </c>
      <c r="D32" s="15">
        <v>-35643.43</v>
      </c>
      <c r="E32" s="15">
        <v>-31639.55</v>
      </c>
      <c r="F32" s="16">
        <f t="shared" si="0"/>
        <v>88.766849879486912</v>
      </c>
    </row>
    <row r="33" spans="1:6" ht="115.5" x14ac:dyDescent="0.25">
      <c r="A33" s="7" t="s">
        <v>111</v>
      </c>
      <c r="B33" s="23" t="s">
        <v>6</v>
      </c>
      <c r="C33" s="22" t="s">
        <v>113</v>
      </c>
      <c r="D33" s="15">
        <v>-35643.43</v>
      </c>
      <c r="E33" s="15">
        <v>-31639.55</v>
      </c>
      <c r="F33" s="16">
        <f t="shared" si="0"/>
        <v>88.766849879486912</v>
      </c>
    </row>
    <row r="34" spans="1:6" x14ac:dyDescent="0.25">
      <c r="A34" s="7" t="s">
        <v>31</v>
      </c>
      <c r="B34" s="21" t="s">
        <v>6</v>
      </c>
      <c r="C34" s="22" t="s">
        <v>32</v>
      </c>
      <c r="D34" s="35">
        <v>333170.77</v>
      </c>
      <c r="E34" s="35">
        <v>280304.17</v>
      </c>
      <c r="F34" s="16">
        <f t="shared" si="0"/>
        <v>84.132281472351238</v>
      </c>
    </row>
    <row r="35" spans="1:6" x14ac:dyDescent="0.25">
      <c r="A35" s="7" t="s">
        <v>33</v>
      </c>
      <c r="B35" s="21" t="s">
        <v>6</v>
      </c>
      <c r="C35" s="22" t="s">
        <v>34</v>
      </c>
      <c r="D35" s="15">
        <v>29294.83</v>
      </c>
      <c r="E35" s="15">
        <v>17125.900000000001</v>
      </c>
      <c r="F35" s="16">
        <f t="shared" si="0"/>
        <v>58.460486031152939</v>
      </c>
    </row>
    <row r="36" spans="1:6" ht="51.75" x14ac:dyDescent="0.25">
      <c r="A36" s="7" t="s">
        <v>35</v>
      </c>
      <c r="B36" s="21" t="s">
        <v>6</v>
      </c>
      <c r="C36" s="22" t="s">
        <v>36</v>
      </c>
      <c r="D36" s="15">
        <v>29294.83</v>
      </c>
      <c r="E36" s="15">
        <v>17125.900000000001</v>
      </c>
      <c r="F36" s="16">
        <f t="shared" si="0"/>
        <v>58.460486031152939</v>
      </c>
    </row>
    <row r="37" spans="1:6" ht="51.75" x14ac:dyDescent="0.25">
      <c r="A37" s="7" t="s">
        <v>114</v>
      </c>
      <c r="B37" s="23" t="s">
        <v>6</v>
      </c>
      <c r="C37" s="22" t="s">
        <v>88</v>
      </c>
      <c r="D37" s="15">
        <v>29294.83</v>
      </c>
      <c r="E37" s="15">
        <v>17125.900000000001</v>
      </c>
      <c r="F37" s="16">
        <f t="shared" si="0"/>
        <v>58.460486031152939</v>
      </c>
    </row>
    <row r="38" spans="1:6" x14ac:dyDescent="0.25">
      <c r="A38" s="7" t="s">
        <v>37</v>
      </c>
      <c r="B38" s="21" t="s">
        <v>6</v>
      </c>
      <c r="C38" s="22" t="s">
        <v>38</v>
      </c>
      <c r="D38" s="35">
        <v>303875.94</v>
      </c>
      <c r="E38" s="35">
        <v>263178.27</v>
      </c>
      <c r="F38" s="16">
        <f t="shared" si="0"/>
        <v>86.6071430334366</v>
      </c>
    </row>
    <row r="39" spans="1:6" x14ac:dyDescent="0.25">
      <c r="A39" s="7" t="s">
        <v>39</v>
      </c>
      <c r="B39" s="21" t="s">
        <v>6</v>
      </c>
      <c r="C39" s="22" t="s">
        <v>40</v>
      </c>
      <c r="D39" s="15">
        <v>271667.06</v>
      </c>
      <c r="E39" s="15">
        <v>244915.31</v>
      </c>
      <c r="F39" s="16">
        <f t="shared" si="0"/>
        <v>90.152744318726022</v>
      </c>
    </row>
    <row r="40" spans="1:6" ht="39" x14ac:dyDescent="0.25">
      <c r="A40" s="7" t="s">
        <v>41</v>
      </c>
      <c r="B40" s="21" t="s">
        <v>6</v>
      </c>
      <c r="C40" s="22" t="s">
        <v>42</v>
      </c>
      <c r="D40" s="15">
        <v>271667.06</v>
      </c>
      <c r="E40" s="15">
        <v>244915.31</v>
      </c>
      <c r="F40" s="16">
        <f t="shared" si="0"/>
        <v>90.152744318726022</v>
      </c>
    </row>
    <row r="41" spans="1:6" ht="39" x14ac:dyDescent="0.25">
      <c r="A41" s="7" t="s">
        <v>41</v>
      </c>
      <c r="B41" s="21" t="s">
        <v>6</v>
      </c>
      <c r="C41" s="22" t="s">
        <v>89</v>
      </c>
      <c r="D41" s="15">
        <v>271667.06</v>
      </c>
      <c r="E41" s="15">
        <v>244915.31</v>
      </c>
      <c r="F41" s="16">
        <f t="shared" si="0"/>
        <v>90.152744318726022</v>
      </c>
    </row>
    <row r="42" spans="1:6" x14ac:dyDescent="0.25">
      <c r="A42" s="7" t="s">
        <v>43</v>
      </c>
      <c r="B42" s="21" t="s">
        <v>6</v>
      </c>
      <c r="C42" s="22" t="s">
        <v>44</v>
      </c>
      <c r="D42" s="15">
        <v>32208.880000000001</v>
      </c>
      <c r="E42" s="15">
        <v>18262.96</v>
      </c>
      <c r="F42" s="16">
        <f t="shared" si="0"/>
        <v>56.701630109460488</v>
      </c>
    </row>
    <row r="43" spans="1:6" ht="39" x14ac:dyDescent="0.25">
      <c r="A43" s="7" t="s">
        <v>45</v>
      </c>
      <c r="B43" s="21" t="s">
        <v>6</v>
      </c>
      <c r="C43" s="22" t="s">
        <v>46</v>
      </c>
      <c r="D43" s="15">
        <v>32208.880000000001</v>
      </c>
      <c r="E43" s="15">
        <v>18262.96</v>
      </c>
      <c r="F43" s="16">
        <f t="shared" si="0"/>
        <v>56.701630109460488</v>
      </c>
    </row>
    <row r="44" spans="1:6" ht="39" x14ac:dyDescent="0.25">
      <c r="A44" s="7" t="s">
        <v>45</v>
      </c>
      <c r="B44" s="21" t="s">
        <v>6</v>
      </c>
      <c r="C44" s="22" t="s">
        <v>115</v>
      </c>
      <c r="D44" s="15">
        <v>32208.880000000001</v>
      </c>
      <c r="E44" s="15">
        <v>18262.96</v>
      </c>
      <c r="F44" s="16">
        <f t="shared" si="0"/>
        <v>56.701630109460488</v>
      </c>
    </row>
    <row r="45" spans="1:6" ht="39" x14ac:dyDescent="0.25">
      <c r="A45" s="7" t="s">
        <v>47</v>
      </c>
      <c r="B45" s="21" t="s">
        <v>6</v>
      </c>
      <c r="C45" s="22" t="s">
        <v>48</v>
      </c>
      <c r="D45" s="35">
        <v>12026.88</v>
      </c>
      <c r="E45" s="35">
        <v>8401.39</v>
      </c>
      <c r="F45" s="16">
        <f t="shared" si="0"/>
        <v>69.855107891656019</v>
      </c>
    </row>
    <row r="46" spans="1:6" ht="90" x14ac:dyDescent="0.25">
      <c r="A46" s="7" t="s">
        <v>49</v>
      </c>
      <c r="B46" s="21" t="s">
        <v>6</v>
      </c>
      <c r="C46" s="22" t="s">
        <v>50</v>
      </c>
      <c r="D46" s="15">
        <v>12026.88</v>
      </c>
      <c r="E46" s="15">
        <v>8401.39</v>
      </c>
      <c r="F46" s="16">
        <f t="shared" si="0"/>
        <v>69.855107891656019</v>
      </c>
    </row>
    <row r="47" spans="1:6" ht="64.5" x14ac:dyDescent="0.25">
      <c r="A47" s="7" t="s">
        <v>51</v>
      </c>
      <c r="B47" s="21" t="s">
        <v>6</v>
      </c>
      <c r="C47" s="22" t="s">
        <v>52</v>
      </c>
      <c r="D47" s="15">
        <v>12026.88</v>
      </c>
      <c r="E47" s="15">
        <v>8401.39</v>
      </c>
      <c r="F47" s="16">
        <f t="shared" si="0"/>
        <v>69.855107891656019</v>
      </c>
    </row>
    <row r="48" spans="1:6" ht="77.25" x14ac:dyDescent="0.25">
      <c r="A48" s="7" t="s">
        <v>53</v>
      </c>
      <c r="B48" s="21" t="s">
        <v>6</v>
      </c>
      <c r="C48" s="22" t="s">
        <v>54</v>
      </c>
      <c r="D48" s="15">
        <v>12026.88</v>
      </c>
      <c r="E48" s="15">
        <v>8401.39</v>
      </c>
      <c r="F48" s="16">
        <f t="shared" si="0"/>
        <v>69.855107891656019</v>
      </c>
    </row>
    <row r="49" spans="1:6" ht="77.25" x14ac:dyDescent="0.25">
      <c r="A49" s="7" t="s">
        <v>53</v>
      </c>
      <c r="B49" s="21" t="s">
        <v>6</v>
      </c>
      <c r="C49" s="22" t="s">
        <v>90</v>
      </c>
      <c r="D49" s="15">
        <v>12026.88</v>
      </c>
      <c r="E49" s="15">
        <v>8401.39</v>
      </c>
      <c r="F49" s="16">
        <f t="shared" si="0"/>
        <v>69.855107891656019</v>
      </c>
    </row>
    <row r="50" spans="1:6" ht="26.25" x14ac:dyDescent="0.25">
      <c r="A50" s="7" t="s">
        <v>116</v>
      </c>
      <c r="B50" s="21" t="s">
        <v>6</v>
      </c>
      <c r="C50" s="22" t="s">
        <v>55</v>
      </c>
      <c r="D50" s="35">
        <v>230217.31</v>
      </c>
      <c r="E50" s="35">
        <v>338058.62</v>
      </c>
      <c r="F50" s="16">
        <f t="shared" si="0"/>
        <v>146.84326734596976</v>
      </c>
    </row>
    <row r="51" spans="1:6" x14ac:dyDescent="0.25">
      <c r="A51" s="7" t="s">
        <v>56</v>
      </c>
      <c r="B51" s="21" t="s">
        <v>6</v>
      </c>
      <c r="C51" s="22" t="s">
        <v>57</v>
      </c>
      <c r="D51" s="15">
        <v>230217.31</v>
      </c>
      <c r="E51" s="15">
        <v>338058.62</v>
      </c>
      <c r="F51" s="16">
        <f t="shared" si="0"/>
        <v>146.84326734596976</v>
      </c>
    </row>
    <row r="52" spans="1:6" x14ac:dyDescent="0.25">
      <c r="A52" s="7" t="s">
        <v>58</v>
      </c>
      <c r="B52" s="21" t="s">
        <v>6</v>
      </c>
      <c r="C52" s="22" t="s">
        <v>59</v>
      </c>
      <c r="D52" s="15">
        <v>230217.31</v>
      </c>
      <c r="E52" s="15">
        <v>338058.62</v>
      </c>
      <c r="F52" s="16">
        <f t="shared" si="0"/>
        <v>146.84326734596976</v>
      </c>
    </row>
    <row r="53" spans="1:6" ht="39" x14ac:dyDescent="0.25">
      <c r="A53" s="7" t="s">
        <v>60</v>
      </c>
      <c r="B53" s="21" t="s">
        <v>6</v>
      </c>
      <c r="C53" s="22" t="s">
        <v>61</v>
      </c>
      <c r="D53" s="15">
        <v>230217.31</v>
      </c>
      <c r="E53" s="15">
        <v>338058.62</v>
      </c>
      <c r="F53" s="16">
        <f t="shared" si="0"/>
        <v>146.84326734596976</v>
      </c>
    </row>
    <row r="54" spans="1:6" ht="51.75" x14ac:dyDescent="0.25">
      <c r="A54" s="7" t="s">
        <v>117</v>
      </c>
      <c r="B54" s="21" t="s">
        <v>6</v>
      </c>
      <c r="C54" s="22" t="s">
        <v>146</v>
      </c>
      <c r="D54" s="15">
        <v>194987.31</v>
      </c>
      <c r="E54" s="24">
        <v>267688.625</v>
      </c>
      <c r="F54" s="16">
        <f t="shared" si="0"/>
        <v>137.28515204399713</v>
      </c>
    </row>
    <row r="55" spans="1:6" ht="51.75" x14ac:dyDescent="0.25">
      <c r="A55" s="7" t="s">
        <v>118</v>
      </c>
      <c r="B55" s="21" t="s">
        <v>6</v>
      </c>
      <c r="C55" s="22" t="s">
        <v>147</v>
      </c>
      <c r="D55" s="15">
        <v>35230</v>
      </c>
      <c r="E55" s="24">
        <v>70370</v>
      </c>
      <c r="F55" s="16">
        <f t="shared" si="0"/>
        <v>199.74453590689754</v>
      </c>
    </row>
    <row r="56" spans="1:6" ht="26.25" x14ac:dyDescent="0.25">
      <c r="A56" s="7" t="s">
        <v>62</v>
      </c>
      <c r="B56" s="21" t="s">
        <v>6</v>
      </c>
      <c r="C56" s="22" t="s">
        <v>63</v>
      </c>
      <c r="D56" s="35">
        <v>26447.73</v>
      </c>
      <c r="E56" s="35">
        <v>5275.9</v>
      </c>
      <c r="F56" s="16">
        <f t="shared" si="0"/>
        <v>19.948403889483142</v>
      </c>
    </row>
    <row r="57" spans="1:6" ht="39" x14ac:dyDescent="0.25">
      <c r="A57" s="7" t="s">
        <v>64</v>
      </c>
      <c r="B57" s="21" t="s">
        <v>6</v>
      </c>
      <c r="C57" s="22" t="s">
        <v>65</v>
      </c>
      <c r="D57" s="15">
        <v>26447.73</v>
      </c>
      <c r="E57" s="15">
        <v>5275.9</v>
      </c>
      <c r="F57" s="16">
        <f t="shared" si="0"/>
        <v>19.948403889483142</v>
      </c>
    </row>
    <row r="58" spans="1:6" ht="39" x14ac:dyDescent="0.25">
      <c r="A58" s="7" t="s">
        <v>66</v>
      </c>
      <c r="B58" s="21" t="s">
        <v>6</v>
      </c>
      <c r="C58" s="22" t="s">
        <v>67</v>
      </c>
      <c r="D58" s="15">
        <v>26447.73</v>
      </c>
      <c r="E58" s="15">
        <v>5275.9</v>
      </c>
      <c r="F58" s="16">
        <f t="shared" si="0"/>
        <v>19.948403889483142</v>
      </c>
    </row>
    <row r="59" spans="1:6" ht="51.75" x14ac:dyDescent="0.25">
      <c r="A59" s="7" t="s">
        <v>68</v>
      </c>
      <c r="B59" s="21" t="s">
        <v>6</v>
      </c>
      <c r="C59" s="22" t="s">
        <v>69</v>
      </c>
      <c r="D59" s="15">
        <v>26447.73</v>
      </c>
      <c r="E59" s="15">
        <v>5275.9</v>
      </c>
      <c r="F59" s="16">
        <f t="shared" si="0"/>
        <v>19.948403889483142</v>
      </c>
    </row>
    <row r="60" spans="1:6" ht="51.75" x14ac:dyDescent="0.25">
      <c r="A60" s="7" t="s">
        <v>68</v>
      </c>
      <c r="B60" s="21" t="s">
        <v>6</v>
      </c>
      <c r="C60" s="22" t="s">
        <v>119</v>
      </c>
      <c r="D60" s="15">
        <v>26447.73</v>
      </c>
      <c r="E60" s="15">
        <v>5275.9</v>
      </c>
      <c r="F60" s="16">
        <f t="shared" si="0"/>
        <v>19.948403889483142</v>
      </c>
    </row>
    <row r="61" spans="1:6" x14ac:dyDescent="0.25">
      <c r="A61" s="7" t="s">
        <v>70</v>
      </c>
      <c r="B61" s="21" t="s">
        <v>6</v>
      </c>
      <c r="C61" s="22" t="s">
        <v>71</v>
      </c>
      <c r="D61" s="35">
        <v>69636.83</v>
      </c>
      <c r="E61" s="35">
        <v>113246.06</v>
      </c>
      <c r="F61" s="16">
        <f t="shared" si="0"/>
        <v>162.62380122702311</v>
      </c>
    </row>
    <row r="62" spans="1:6" x14ac:dyDescent="0.25">
      <c r="A62" s="7" t="s">
        <v>72</v>
      </c>
      <c r="B62" s="21" t="s">
        <v>6</v>
      </c>
      <c r="C62" s="22" t="s">
        <v>73</v>
      </c>
      <c r="D62" s="15">
        <v>0</v>
      </c>
      <c r="E62" s="15">
        <v>81546.06</v>
      </c>
      <c r="F62" s="16"/>
    </row>
    <row r="63" spans="1:6" ht="26.25" x14ac:dyDescent="0.25">
      <c r="A63" s="7" t="s">
        <v>74</v>
      </c>
      <c r="B63" s="21" t="s">
        <v>6</v>
      </c>
      <c r="C63" s="22" t="s">
        <v>120</v>
      </c>
      <c r="D63" s="15">
        <v>0</v>
      </c>
      <c r="E63" s="15">
        <v>81546.06</v>
      </c>
      <c r="F63" s="16"/>
    </row>
    <row r="64" spans="1:6" ht="26.25" x14ac:dyDescent="0.25">
      <c r="A64" s="7" t="s">
        <v>74</v>
      </c>
      <c r="B64" s="21" t="s">
        <v>6</v>
      </c>
      <c r="C64" s="22" t="s">
        <v>91</v>
      </c>
      <c r="D64" s="15">
        <v>0</v>
      </c>
      <c r="E64" s="15">
        <v>81546.06</v>
      </c>
      <c r="F64" s="16"/>
    </row>
    <row r="65" spans="1:6" x14ac:dyDescent="0.25">
      <c r="A65" s="7" t="s">
        <v>140</v>
      </c>
      <c r="B65" s="21" t="s">
        <v>6</v>
      </c>
      <c r="C65" s="22" t="s">
        <v>148</v>
      </c>
      <c r="D65" s="15">
        <v>69636.83</v>
      </c>
      <c r="E65" s="15">
        <v>31700</v>
      </c>
      <c r="F65" s="16">
        <f t="shared" si="0"/>
        <v>45.521888345578049</v>
      </c>
    </row>
    <row r="66" spans="1:6" ht="26.25" x14ac:dyDescent="0.25">
      <c r="A66" s="7" t="s">
        <v>141</v>
      </c>
      <c r="B66" s="21" t="s">
        <v>6</v>
      </c>
      <c r="C66" s="22" t="s">
        <v>149</v>
      </c>
      <c r="D66" s="15">
        <v>69636.83</v>
      </c>
      <c r="E66" s="15">
        <v>31700</v>
      </c>
      <c r="F66" s="16">
        <f t="shared" si="0"/>
        <v>45.521888345578049</v>
      </c>
    </row>
    <row r="67" spans="1:6" ht="26.25" x14ac:dyDescent="0.25">
      <c r="A67" s="7" t="s">
        <v>141</v>
      </c>
      <c r="B67" s="21" t="s">
        <v>6</v>
      </c>
      <c r="C67" s="22" t="s">
        <v>150</v>
      </c>
      <c r="D67" s="15">
        <v>69636.83</v>
      </c>
      <c r="E67" s="15">
        <v>31700</v>
      </c>
      <c r="F67" s="16">
        <f t="shared" si="0"/>
        <v>45.521888345578049</v>
      </c>
    </row>
    <row r="68" spans="1:6" x14ac:dyDescent="0.25">
      <c r="A68" s="7" t="s">
        <v>75</v>
      </c>
      <c r="B68" s="21" t="s">
        <v>6</v>
      </c>
      <c r="C68" s="22" t="s">
        <v>76</v>
      </c>
      <c r="D68" s="35">
        <v>4925418</v>
      </c>
      <c r="E68" s="35">
        <v>5110960.76</v>
      </c>
      <c r="F68" s="16">
        <f t="shared" si="0"/>
        <v>103.76704596442372</v>
      </c>
    </row>
    <row r="69" spans="1:6" ht="39" x14ac:dyDescent="0.25">
      <c r="A69" s="7" t="s">
        <v>77</v>
      </c>
      <c r="B69" s="21" t="s">
        <v>6</v>
      </c>
      <c r="C69" s="22" t="s">
        <v>78</v>
      </c>
      <c r="D69" s="35">
        <v>4904418</v>
      </c>
      <c r="E69" s="35">
        <v>5116940.16</v>
      </c>
      <c r="F69" s="16">
        <f t="shared" si="0"/>
        <v>104.33327991211189</v>
      </c>
    </row>
    <row r="70" spans="1:6" ht="26.25" x14ac:dyDescent="0.25">
      <c r="A70" s="7" t="s">
        <v>79</v>
      </c>
      <c r="B70" s="21" t="s">
        <v>6</v>
      </c>
      <c r="C70" s="22" t="s">
        <v>94</v>
      </c>
      <c r="D70" s="35">
        <v>3432280</v>
      </c>
      <c r="E70" s="35">
        <v>3660069.16</v>
      </c>
      <c r="F70" s="16">
        <f t="shared" si="0"/>
        <v>106.63667183330033</v>
      </c>
    </row>
    <row r="71" spans="1:6" ht="26.25" x14ac:dyDescent="0.25">
      <c r="A71" s="7" t="s">
        <v>80</v>
      </c>
      <c r="B71" s="21" t="s">
        <v>6</v>
      </c>
      <c r="C71" s="22" t="s">
        <v>95</v>
      </c>
      <c r="D71" s="15">
        <v>3127650</v>
      </c>
      <c r="E71" s="15">
        <v>3290250</v>
      </c>
      <c r="F71" s="16">
        <f t="shared" si="0"/>
        <v>105.19879142487171</v>
      </c>
    </row>
    <row r="72" spans="1:6" ht="26.25" x14ac:dyDescent="0.25">
      <c r="A72" s="7" t="s">
        <v>81</v>
      </c>
      <c r="B72" s="21" t="s">
        <v>6</v>
      </c>
      <c r="C72" s="22" t="s">
        <v>96</v>
      </c>
      <c r="D72" s="15">
        <v>3127650</v>
      </c>
      <c r="E72" s="15">
        <v>3290250</v>
      </c>
      <c r="F72" s="16">
        <f t="shared" si="0"/>
        <v>105.19879142487171</v>
      </c>
    </row>
    <row r="73" spans="1:6" ht="26.25" x14ac:dyDescent="0.25">
      <c r="A73" s="7" t="s">
        <v>81</v>
      </c>
      <c r="B73" s="21" t="s">
        <v>6</v>
      </c>
      <c r="C73" s="22" t="s">
        <v>121</v>
      </c>
      <c r="D73" s="15">
        <v>3127650</v>
      </c>
      <c r="E73" s="15">
        <v>3290250</v>
      </c>
      <c r="F73" s="16">
        <f t="shared" si="0"/>
        <v>105.19879142487171</v>
      </c>
    </row>
    <row r="74" spans="1:6" ht="26.25" x14ac:dyDescent="0.25">
      <c r="A74" s="7" t="s">
        <v>122</v>
      </c>
      <c r="B74" s="21" t="s">
        <v>6</v>
      </c>
      <c r="C74" s="22" t="s">
        <v>123</v>
      </c>
      <c r="D74" s="15">
        <v>304630</v>
      </c>
      <c r="E74" s="15">
        <v>369819.16</v>
      </c>
      <c r="F74" s="16">
        <f t="shared" si="0"/>
        <v>121.39945507665036</v>
      </c>
    </row>
    <row r="75" spans="1:6" ht="39" x14ac:dyDescent="0.25">
      <c r="A75" s="7" t="s">
        <v>93</v>
      </c>
      <c r="B75" s="21" t="s">
        <v>6</v>
      </c>
      <c r="C75" s="22" t="s">
        <v>124</v>
      </c>
      <c r="D75" s="15">
        <v>304630</v>
      </c>
      <c r="E75" s="15">
        <v>369819.16</v>
      </c>
      <c r="F75" s="16">
        <f t="shared" ref="F75:F93" si="1">E75/D75*100</f>
        <v>121.39945507665036</v>
      </c>
    </row>
    <row r="76" spans="1:6" ht="39" x14ac:dyDescent="0.25">
      <c r="A76" s="7" t="s">
        <v>93</v>
      </c>
      <c r="B76" s="21" t="s">
        <v>6</v>
      </c>
      <c r="C76" s="22" t="s">
        <v>125</v>
      </c>
      <c r="D76" s="15">
        <v>304630</v>
      </c>
      <c r="E76" s="15">
        <v>369819.16</v>
      </c>
      <c r="F76" s="16">
        <f t="shared" si="1"/>
        <v>121.39945507665036</v>
      </c>
    </row>
    <row r="77" spans="1:6" ht="26.25" x14ac:dyDescent="0.25">
      <c r="A77" s="7" t="s">
        <v>82</v>
      </c>
      <c r="B77" s="21" t="s">
        <v>6</v>
      </c>
      <c r="C77" s="22" t="s">
        <v>100</v>
      </c>
      <c r="D77" s="35">
        <v>1472138</v>
      </c>
      <c r="E77" s="35">
        <v>1456871</v>
      </c>
      <c r="F77" s="16">
        <f t="shared" si="1"/>
        <v>98.962936898578803</v>
      </c>
    </row>
    <row r="78" spans="1:6" ht="77.25" x14ac:dyDescent="0.25">
      <c r="A78" s="7" t="s">
        <v>142</v>
      </c>
      <c r="B78" s="21" t="s">
        <v>6</v>
      </c>
      <c r="C78" s="22" t="s">
        <v>151</v>
      </c>
      <c r="D78" s="43">
        <v>0</v>
      </c>
      <c r="E78" s="36">
        <v>0</v>
      </c>
      <c r="F78" s="16"/>
    </row>
    <row r="79" spans="1:6" ht="90" x14ac:dyDescent="0.25">
      <c r="A79" s="7" t="s">
        <v>143</v>
      </c>
      <c r="B79" s="21" t="s">
        <v>6</v>
      </c>
      <c r="C79" s="22" t="s">
        <v>152</v>
      </c>
      <c r="D79" s="43">
        <v>0</v>
      </c>
      <c r="E79" s="25">
        <v>0</v>
      </c>
      <c r="F79" s="16"/>
    </row>
    <row r="80" spans="1:6" ht="90" x14ac:dyDescent="0.25">
      <c r="A80" s="7" t="s">
        <v>143</v>
      </c>
      <c r="B80" s="26" t="s">
        <v>6</v>
      </c>
      <c r="C80" s="22" t="s">
        <v>153</v>
      </c>
      <c r="D80" s="43">
        <v>0</v>
      </c>
      <c r="E80" s="37">
        <v>0</v>
      </c>
      <c r="F80" s="16"/>
    </row>
    <row r="81" spans="1:6" ht="26.25" x14ac:dyDescent="0.25">
      <c r="A81" s="7" t="s">
        <v>144</v>
      </c>
      <c r="B81" s="28" t="s">
        <v>6</v>
      </c>
      <c r="C81" s="22" t="s">
        <v>154</v>
      </c>
      <c r="D81" s="43">
        <v>0</v>
      </c>
      <c r="E81" s="35">
        <v>14763</v>
      </c>
      <c r="F81" s="16"/>
    </row>
    <row r="82" spans="1:6" ht="26.25" x14ac:dyDescent="0.25">
      <c r="A82" s="7" t="s">
        <v>145</v>
      </c>
      <c r="B82" s="28" t="s">
        <v>6</v>
      </c>
      <c r="C82" s="22" t="s">
        <v>155</v>
      </c>
      <c r="D82" s="43">
        <v>0</v>
      </c>
      <c r="E82" s="15">
        <v>14763</v>
      </c>
      <c r="F82" s="16"/>
    </row>
    <row r="83" spans="1:6" ht="26.25" x14ac:dyDescent="0.25">
      <c r="A83" s="7" t="s">
        <v>145</v>
      </c>
      <c r="B83" s="28" t="s">
        <v>6</v>
      </c>
      <c r="C83" s="22" t="s">
        <v>156</v>
      </c>
      <c r="D83" s="43">
        <v>0</v>
      </c>
      <c r="E83" s="15">
        <v>14763</v>
      </c>
      <c r="F83" s="16"/>
    </row>
    <row r="84" spans="1:6" x14ac:dyDescent="0.25">
      <c r="A84" s="7" t="s">
        <v>83</v>
      </c>
      <c r="B84" s="40" t="s">
        <v>6</v>
      </c>
      <c r="C84" s="27" t="s">
        <v>99</v>
      </c>
      <c r="D84" s="35">
        <v>1472138</v>
      </c>
      <c r="E84" s="41">
        <v>1442108</v>
      </c>
      <c r="F84" s="16">
        <f t="shared" si="1"/>
        <v>97.960109717974802</v>
      </c>
    </row>
    <row r="85" spans="1:6" x14ac:dyDescent="0.25">
      <c r="A85" s="7" t="s">
        <v>84</v>
      </c>
      <c r="B85" s="40" t="s">
        <v>6</v>
      </c>
      <c r="C85" s="42" t="s">
        <v>98</v>
      </c>
      <c r="D85" s="15">
        <v>1472138</v>
      </c>
      <c r="E85" s="15">
        <v>1442108</v>
      </c>
      <c r="F85" s="16">
        <f t="shared" si="1"/>
        <v>97.960109717974802</v>
      </c>
    </row>
    <row r="86" spans="1:6" x14ac:dyDescent="0.25">
      <c r="A86" s="7" t="s">
        <v>84</v>
      </c>
      <c r="B86" s="40" t="s">
        <v>6</v>
      </c>
      <c r="C86" s="42" t="s">
        <v>97</v>
      </c>
      <c r="D86" s="15">
        <v>1472138</v>
      </c>
      <c r="E86" s="15">
        <v>1442108</v>
      </c>
      <c r="F86" s="16">
        <f t="shared" si="1"/>
        <v>97.960109717974802</v>
      </c>
    </row>
    <row r="87" spans="1:6" ht="39" x14ac:dyDescent="0.25">
      <c r="A87" s="44" t="s">
        <v>157</v>
      </c>
      <c r="B87" s="47" t="s">
        <v>6</v>
      </c>
      <c r="C87" s="45" t="s">
        <v>158</v>
      </c>
      <c r="D87" s="46">
        <f>D88</f>
        <v>21000</v>
      </c>
      <c r="E87" s="43">
        <v>0</v>
      </c>
      <c r="F87" s="16">
        <f t="shared" si="1"/>
        <v>0</v>
      </c>
    </row>
    <row r="88" spans="1:6" ht="51.75" x14ac:dyDescent="0.25">
      <c r="A88" s="44" t="s">
        <v>159</v>
      </c>
      <c r="B88" s="47" t="s">
        <v>6</v>
      </c>
      <c r="C88" s="45" t="s">
        <v>160</v>
      </c>
      <c r="D88" s="43">
        <f>D89</f>
        <v>21000</v>
      </c>
      <c r="E88" s="43">
        <v>0</v>
      </c>
      <c r="F88" s="16">
        <f t="shared" si="1"/>
        <v>0</v>
      </c>
    </row>
    <row r="89" spans="1:6" ht="48.75" customHeight="1" x14ac:dyDescent="0.25">
      <c r="A89" s="44" t="s">
        <v>161</v>
      </c>
      <c r="B89" s="47" t="s">
        <v>6</v>
      </c>
      <c r="C89" s="45" t="s">
        <v>162</v>
      </c>
      <c r="D89" s="15">
        <v>21000</v>
      </c>
      <c r="E89" s="43">
        <v>0</v>
      </c>
      <c r="F89" s="16">
        <f t="shared" si="1"/>
        <v>0</v>
      </c>
    </row>
    <row r="90" spans="1:6" ht="38.25" x14ac:dyDescent="0.25">
      <c r="A90" s="39" t="s">
        <v>133</v>
      </c>
      <c r="B90" s="40" t="s">
        <v>6</v>
      </c>
      <c r="C90" s="29" t="s">
        <v>129</v>
      </c>
      <c r="D90" s="43">
        <v>0</v>
      </c>
      <c r="E90" s="38">
        <v>-5979.4</v>
      </c>
      <c r="F90" s="16"/>
    </row>
    <row r="91" spans="1:6" ht="51" x14ac:dyDescent="0.25">
      <c r="A91" s="39" t="s">
        <v>134</v>
      </c>
      <c r="B91" s="40" t="s">
        <v>6</v>
      </c>
      <c r="C91" s="29" t="s">
        <v>130</v>
      </c>
      <c r="D91" s="43">
        <v>0</v>
      </c>
      <c r="E91" s="30">
        <v>-5979.4</v>
      </c>
      <c r="F91" s="16"/>
    </row>
    <row r="92" spans="1:6" ht="51" x14ac:dyDescent="0.25">
      <c r="A92" s="39" t="s">
        <v>135</v>
      </c>
      <c r="B92" s="40" t="s">
        <v>6</v>
      </c>
      <c r="C92" s="29" t="s">
        <v>131</v>
      </c>
      <c r="D92" s="43">
        <v>0</v>
      </c>
      <c r="E92" s="30">
        <v>-5979.4</v>
      </c>
      <c r="F92" s="16"/>
    </row>
    <row r="93" spans="1:6" ht="51" x14ac:dyDescent="0.25">
      <c r="A93" s="39" t="s">
        <v>135</v>
      </c>
      <c r="B93" s="28" t="s">
        <v>6</v>
      </c>
      <c r="C93" s="29" t="s">
        <v>132</v>
      </c>
      <c r="D93" s="43">
        <v>0</v>
      </c>
      <c r="E93" s="30">
        <v>-5979.4</v>
      </c>
      <c r="F93" s="16"/>
    </row>
  </sheetData>
  <mergeCells count="2">
    <mergeCell ref="A3:F3"/>
    <mergeCell ref="E6:F6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по видам</vt:lpstr>
      <vt:lpstr>'Доходы по видам'!Заголовки_для_печати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2020-05-14T10:23:53Z</cp:lastPrinted>
  <dcterms:created xsi:type="dcterms:W3CDTF">2017-04-14T06:12:20Z</dcterms:created>
  <dcterms:modified xsi:type="dcterms:W3CDTF">2022-07-06T09:31:21Z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