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ои документы\БЮДЖЕТ НА 2021-2023\бюджет на 21-23гг\исполнение\9 месяцев\"/>
    </mc:Choice>
  </mc:AlternateContent>
  <bookViews>
    <workbookView xWindow="0" yWindow="0" windowWidth="28800" windowHeight="12435"/>
  </bookViews>
  <sheets>
    <sheet name="без учета счетов бюджета" sheetId="2" r:id="rId1"/>
  </sheets>
  <definedNames>
    <definedName name="_xlnm.Print_Titles" localSheetId="0">'без учета счетов бюджета'!$6:$7</definedName>
  </definedNames>
  <calcPr calcId="152511"/>
</workbook>
</file>

<file path=xl/calcChain.xml><?xml version="1.0" encoding="utf-8"?>
<calcChain xmlns="http://schemas.openxmlformats.org/spreadsheetml/2006/main">
  <c r="AA9" i="2" l="1"/>
  <c r="AA10" i="2"/>
  <c r="AA11" i="2"/>
  <c r="AA12" i="2"/>
  <c r="AA13" i="2"/>
  <c r="AA14" i="2"/>
  <c r="AA16" i="2"/>
  <c r="AA17" i="2"/>
  <c r="AA18" i="2"/>
  <c r="AA19" i="2"/>
  <c r="AA20" i="2"/>
  <c r="AA8" i="2"/>
  <c r="R20" i="2"/>
  <c r="S20" i="2"/>
  <c r="Q20" i="2"/>
  <c r="Z9" i="2" l="1"/>
  <c r="Z10" i="2"/>
  <c r="Z11" i="2"/>
  <c r="Z13" i="2"/>
  <c r="Z14" i="2"/>
  <c r="Z15" i="2"/>
  <c r="Z16" i="2"/>
  <c r="Z17" i="2"/>
  <c r="Z18" i="2"/>
  <c r="Z19" i="2"/>
  <c r="Z20" i="2"/>
  <c r="Z8" i="2"/>
</calcChain>
</file>

<file path=xl/sharedStrings.xml><?xml version="1.0" encoding="utf-8"?>
<sst xmlns="http://schemas.openxmlformats.org/spreadsheetml/2006/main" count="68" uniqueCount="38">
  <si>
    <t>Финансовый отдел администрации Пестяковского муниципального района</t>
  </si>
  <si>
    <t>Единица измерения: руб.</t>
  </si>
  <si>
    <t>Наименование показателя</t>
  </si>
  <si>
    <t>Ц.ст.</t>
  </si>
  <si>
    <t/>
  </si>
  <si>
    <t xml:space="preserve">    Муниципальная программа Пестяковского муниципального района "Экономическое развитие Пестяковского муниципального района"</t>
  </si>
  <si>
    <t>000</t>
  </si>
  <si>
    <t>0100000000</t>
  </si>
  <si>
    <t xml:space="preserve">    Муниципальная программа Пестяковского муниципального района "Развитие культуры"</t>
  </si>
  <si>
    <t>0200000000</t>
  </si>
  <si>
    <t xml:space="preserve">    Муниципальная программа Пестяковского муниципального района "Развитие физической культуры, спорта, туризма и реализация молодежной политики"</t>
  </si>
  <si>
    <t>0300000000</t>
  </si>
  <si>
    <t xml:space="preserve">    Муниципальная программа Пестяковского муниципального района "Развитие образования Пестяковского муниципального района"</t>
  </si>
  <si>
    <t>0400000000</t>
  </si>
  <si>
    <t xml:space="preserve">    Муниципальная программа Пестяковского муниципального района "Обеспечение доступным и комфортным жильем населения Пестяковского муниципального района"</t>
  </si>
  <si>
    <t>0500000000</t>
  </si>
  <si>
    <t xml:space="preserve">    Муниципальная программа Пестяковского муниципального района "Развитие транспортной системы, энергосбережение и повышение энергетичес- кой эффективности Пестяковского муниципального района"</t>
  </si>
  <si>
    <t>0600000000</t>
  </si>
  <si>
    <t xml:space="preserve">    Муниципальная программа Пестяковского муниципального района "Обеспечение безопасности граждан и профилактика правонарушений в Пестяковском муниципальном районе"</t>
  </si>
  <si>
    <t>0700000000</t>
  </si>
  <si>
    <t xml:space="preserve">    Муниципальная программа Пестяковского муниципального района "Ветеран"</t>
  </si>
  <si>
    <t>0800000000</t>
  </si>
  <si>
    <t xml:space="preserve">    Муниципальная программа Пестяковского муниципального района "Совершенствование местного самоуправления Пестяковского муниципального района"</t>
  </si>
  <si>
    <t>0900000000</t>
  </si>
  <si>
    <t xml:space="preserve">    Муниципальная программа Пестяковского муниципального района "Развитие сельских территорий и коммунальной инфраструктуры в Пестяковском муниципальном районе"</t>
  </si>
  <si>
    <t>1000000000</t>
  </si>
  <si>
    <t xml:space="preserve">    Муниципальная программа Пестяковского муниципального района "Эффективность управления муниципальным имуществом и решение экологических проблем Пестяковского муниципального района"</t>
  </si>
  <si>
    <t>1100000000</t>
  </si>
  <si>
    <t xml:space="preserve">    Муниципальная программа Пестяковского муниципального района "Формирование законопослушного поведения участников дорожного движения на территории Пестяковского муниципального района на 2019-2021 годы"</t>
  </si>
  <si>
    <t>1200000000</t>
  </si>
  <si>
    <t>ВСЕГО РАСХОДОВ:</t>
  </si>
  <si>
    <t>Аналитические данные  о расходах  бюджета Пестяковского муниципального района по  муниципальным программам за 9 месяцев 2020 года</t>
  </si>
  <si>
    <t>Утвержденный бюджет</t>
  </si>
  <si>
    <t>% исполнения от утвержденного плана</t>
  </si>
  <si>
    <t>темп роста/ снижения %</t>
  </si>
  <si>
    <t>Исполнено за 9 мес.2020г.</t>
  </si>
  <si>
    <t>Исполнено за 9 мес.2021 года</t>
  </si>
  <si>
    <t>в 14.4 раз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</si>
</sst>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FFFFCC"/>
      </patternFill>
    </fill>
    <fill>
      <patternFill patternType="solid">
        <fgColor rgb="FFC0C0C0"/>
      </patternFill>
    </fill>
  </fills>
  <borders count="5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51">
    <xf numFmtId="0" fontId="0" fillId="0" borderId="0"/>
    <xf numFmtId="0" fontId="1" fillId="0" borderId="1">
      <alignment wrapText="1"/>
    </xf>
    <xf numFmtId="0" fontId="1" fillId="0" borderId="1"/>
    <xf numFmtId="0" fontId="2" fillId="0" borderId="1">
      <alignment horizontal="center" wrapText="1"/>
    </xf>
    <xf numFmtId="0" fontId="2" fillId="0" borderId="1">
      <alignment horizontal="center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3" fillId="0" borderId="2">
      <alignment vertical="top" wrapText="1"/>
    </xf>
    <xf numFmtId="1" fontId="1" fillId="0" borderId="2">
      <alignment horizontal="center" vertical="top" shrinkToFit="1"/>
    </xf>
    <xf numFmtId="4" fontId="3" fillId="2" borderId="2">
      <alignment horizontal="right" vertical="top" shrinkToFit="1"/>
    </xf>
    <xf numFmtId="10" fontId="3" fillId="2" borderId="2">
      <alignment horizontal="right" vertical="top" shrinkToFit="1"/>
    </xf>
    <xf numFmtId="0" fontId="3" fillId="0" borderId="2">
      <alignment horizontal="left"/>
    </xf>
    <xf numFmtId="4" fontId="3" fillId="3" borderId="2">
      <alignment horizontal="right" vertical="top" shrinkToFit="1"/>
    </xf>
    <xf numFmtId="10" fontId="3" fillId="3" borderId="2">
      <alignment horizontal="right" vertical="top" shrinkToFit="1"/>
    </xf>
    <xf numFmtId="0" fontId="1" fillId="0" borderId="1">
      <alignment horizontal="left" wrapText="1"/>
    </xf>
    <xf numFmtId="0" fontId="4" fillId="0" borderId="0"/>
    <xf numFmtId="0" fontId="4" fillId="0" borderId="0"/>
    <xf numFmtId="0" fontId="4" fillId="0" borderId="0"/>
    <xf numFmtId="0" fontId="1" fillId="0" borderId="1"/>
    <xf numFmtId="0" fontId="1" fillId="0" borderId="1"/>
    <xf numFmtId="0" fontId="1" fillId="4" borderId="1"/>
    <xf numFmtId="1" fontId="1" fillId="0" borderId="2">
      <alignment horizontal="left" vertical="top" wrapText="1" indent="2"/>
    </xf>
    <xf numFmtId="0" fontId="1" fillId="4" borderId="1">
      <alignment shrinkToFit="1"/>
    </xf>
    <xf numFmtId="4" fontId="1" fillId="0" borderId="2">
      <alignment horizontal="right" vertical="top" shrinkToFit="1"/>
    </xf>
    <xf numFmtId="10" fontId="1" fillId="0" borderId="2">
      <alignment horizontal="right" vertical="top" shrinkToFit="1"/>
    </xf>
    <xf numFmtId="0" fontId="1" fillId="0" borderId="1">
      <alignment vertical="top"/>
    </xf>
    <xf numFmtId="0" fontId="1" fillId="4" borderId="1">
      <alignment horizontal="center"/>
    </xf>
    <xf numFmtId="0" fontId="1" fillId="4" borderId="1">
      <alignment horizontal="left"/>
    </xf>
  </cellStyleXfs>
  <cellXfs count="68">
    <xf numFmtId="0" fontId="0" fillId="0" borderId="0" xfId="0"/>
    <xf numFmtId="0" fontId="0" fillId="0" borderId="0" xfId="0" applyProtection="1">
      <protection locked="0"/>
    </xf>
    <xf numFmtId="0" fontId="1" fillId="0" borderId="1" xfId="2" applyNumberFormat="1" applyProtection="1"/>
    <xf numFmtId="0" fontId="3" fillId="0" borderId="2" xfId="30" applyNumberFormat="1" applyProtection="1">
      <alignment vertical="top" wrapText="1"/>
    </xf>
    <xf numFmtId="1" fontId="1" fillId="0" borderId="2" xfId="31" applyNumberFormat="1" applyProtection="1">
      <alignment horizontal="center" vertical="top" shrinkToFit="1"/>
    </xf>
    <xf numFmtId="4" fontId="3" fillId="2" borderId="2" xfId="32" applyNumberFormat="1" applyProtection="1">
      <alignment horizontal="right" vertical="top" shrinkToFit="1"/>
    </xf>
    <xf numFmtId="4" fontId="3" fillId="3" borderId="2" xfId="35" applyNumberFormat="1" applyProtection="1">
      <alignment horizontal="right" vertical="top" shrinkToFit="1"/>
    </xf>
    <xf numFmtId="0" fontId="1" fillId="0" borderId="1" xfId="2" applyNumberFormat="1" applyFill="1" applyProtection="1"/>
    <xf numFmtId="0" fontId="2" fillId="0" borderId="1" xfId="3" applyNumberFormat="1" applyFill="1" applyProtection="1">
      <alignment horizontal="center" wrapText="1"/>
    </xf>
    <xf numFmtId="0" fontId="2" fillId="0" borderId="1" xfId="4" applyNumberFormat="1" applyFill="1" applyProtection="1">
      <alignment horizontal="center"/>
    </xf>
    <xf numFmtId="0" fontId="1" fillId="0" borderId="2" xfId="29" applyNumberFormat="1" applyFill="1" applyProtection="1">
      <alignment horizontal="center" vertical="center" wrapText="1"/>
    </xf>
    <xf numFmtId="4" fontId="3" fillId="0" borderId="2" xfId="32" applyNumberFormat="1" applyFill="1" applyProtection="1">
      <alignment horizontal="right" vertical="top" shrinkToFit="1"/>
    </xf>
    <xf numFmtId="10" fontId="3" fillId="0" borderId="2" xfId="33" applyNumberFormat="1" applyFill="1" applyProtection="1">
      <alignment horizontal="right" vertical="top" shrinkToFit="1"/>
    </xf>
    <xf numFmtId="4" fontId="3" fillId="0" borderId="2" xfId="35" applyNumberFormat="1" applyFill="1" applyProtection="1">
      <alignment horizontal="right" vertical="top" shrinkToFit="1"/>
    </xf>
    <xf numFmtId="10" fontId="3" fillId="0" borderId="2" xfId="36" applyNumberFormat="1" applyFill="1" applyProtection="1">
      <alignment horizontal="right" vertical="top" shrinkToFit="1"/>
    </xf>
    <xf numFmtId="0" fontId="1" fillId="0" borderId="1" xfId="37" applyNumberFormat="1" applyFill="1" applyProtection="1">
      <alignment horizontal="left" wrapText="1"/>
    </xf>
    <xf numFmtId="0" fontId="0" fillId="0" borderId="0" xfId="0" applyFill="1" applyProtection="1">
      <protection locked="0"/>
    </xf>
    <xf numFmtId="0" fontId="1" fillId="0" borderId="2" xfId="16" applyNumberFormat="1" applyProtection="1">
      <alignment horizontal="center" vertical="center" wrapText="1"/>
    </xf>
    <xf numFmtId="0" fontId="1" fillId="0" borderId="2" xfId="16">
      <alignment horizontal="center" vertical="center" wrapText="1"/>
    </xf>
    <xf numFmtId="0" fontId="1" fillId="0" borderId="2" xfId="17" applyNumberFormat="1" applyProtection="1">
      <alignment horizontal="center" vertical="center" wrapText="1"/>
    </xf>
    <xf numFmtId="0" fontId="1" fillId="0" borderId="2" xfId="17">
      <alignment horizontal="center" vertical="center" wrapText="1"/>
    </xf>
    <xf numFmtId="0" fontId="1" fillId="0" borderId="2" xfId="18" applyNumberFormat="1" applyProtection="1">
      <alignment horizontal="center" vertical="center" wrapText="1"/>
    </xf>
    <xf numFmtId="0" fontId="1" fillId="0" borderId="2" xfId="18">
      <alignment horizontal="center" vertical="center" wrapText="1"/>
    </xf>
    <xf numFmtId="0" fontId="1" fillId="0" borderId="3" xfId="11" applyNumberFormat="1" applyBorder="1" applyProtection="1">
      <alignment horizontal="center" vertical="center" wrapText="1"/>
    </xf>
    <xf numFmtId="0" fontId="1" fillId="0" borderId="4" xfId="11" applyNumberFormat="1" applyBorder="1" applyProtection="1">
      <alignment horizontal="center" vertical="center" wrapText="1"/>
    </xf>
    <xf numFmtId="0" fontId="1" fillId="0" borderId="3" xfId="13" applyNumberFormat="1" applyBorder="1" applyProtection="1">
      <alignment horizontal="center" vertical="center" wrapText="1"/>
    </xf>
    <xf numFmtId="0" fontId="1" fillId="0" borderId="4" xfId="13" applyNumberFormat="1" applyBorder="1" applyProtection="1">
      <alignment horizontal="center" vertical="center" wrapText="1"/>
    </xf>
    <xf numFmtId="0" fontId="1" fillId="0" borderId="3" xfId="14" applyNumberFormat="1" applyBorder="1" applyProtection="1">
      <alignment horizontal="center" vertical="center" wrapText="1"/>
    </xf>
    <xf numFmtId="0" fontId="1" fillId="0" borderId="4" xfId="14" applyNumberFormat="1" applyBorder="1" applyProtection="1">
      <alignment horizontal="center" vertical="center" wrapText="1"/>
    </xf>
    <xf numFmtId="0" fontId="1" fillId="0" borderId="2" xfId="15" applyNumberFormat="1" applyProtection="1">
      <alignment horizontal="center" vertical="center" wrapText="1"/>
    </xf>
    <xf numFmtId="0" fontId="1" fillId="0" borderId="2" xfId="15">
      <alignment horizontal="center" vertical="center" wrapText="1"/>
    </xf>
    <xf numFmtId="0" fontId="1" fillId="0" borderId="2" xfId="6" applyNumberFormat="1" applyProtection="1">
      <alignment horizontal="center" vertical="center" wrapText="1"/>
    </xf>
    <xf numFmtId="0" fontId="1" fillId="0" borderId="2" xfId="6">
      <alignment horizontal="center" vertical="center" wrapText="1"/>
    </xf>
    <xf numFmtId="0" fontId="1" fillId="0" borderId="3" xfId="9" applyNumberFormat="1" applyBorder="1" applyProtection="1">
      <alignment horizontal="center" vertical="center" wrapText="1"/>
    </xf>
    <xf numFmtId="0" fontId="1" fillId="0" borderId="4" xfId="9" applyNumberFormat="1" applyBorder="1" applyProtection="1">
      <alignment horizontal="center" vertical="center" wrapText="1"/>
    </xf>
    <xf numFmtId="0" fontId="1" fillId="0" borderId="2" xfId="20" applyNumberFormat="1" applyProtection="1">
      <alignment horizontal="center" vertical="center" wrapText="1"/>
    </xf>
    <xf numFmtId="0" fontId="1" fillId="0" borderId="2" xfId="20">
      <alignment horizontal="center" vertical="center" wrapText="1"/>
    </xf>
    <xf numFmtId="0" fontId="1" fillId="0" borderId="2" xfId="19" applyNumberFormat="1" applyProtection="1">
      <alignment horizontal="center" vertical="center" wrapText="1"/>
    </xf>
    <xf numFmtId="0" fontId="1" fillId="0" borderId="2" xfId="19">
      <alignment horizontal="center" vertical="center" wrapText="1"/>
    </xf>
    <xf numFmtId="0" fontId="1" fillId="0" borderId="2" xfId="23" applyNumberFormat="1" applyProtection="1">
      <alignment horizontal="center" vertical="center" wrapText="1"/>
    </xf>
    <xf numFmtId="0" fontId="1" fillId="0" borderId="2" xfId="23">
      <alignment horizontal="center" vertical="center" wrapText="1"/>
    </xf>
    <xf numFmtId="0" fontId="1" fillId="0" borderId="2" xfId="24" applyNumberFormat="1" applyProtection="1">
      <alignment horizontal="center" vertical="center" wrapText="1"/>
    </xf>
    <xf numFmtId="0" fontId="1" fillId="0" borderId="2" xfId="24">
      <alignment horizontal="center" vertical="center" wrapText="1"/>
    </xf>
    <xf numFmtId="0" fontId="1" fillId="0" borderId="2" xfId="25" applyNumberFormat="1" applyProtection="1">
      <alignment horizontal="center" vertical="center" wrapText="1"/>
    </xf>
    <xf numFmtId="0" fontId="1" fillId="0" borderId="2" xfId="25">
      <alignment horizontal="center" vertical="center" wrapText="1"/>
    </xf>
    <xf numFmtId="0" fontId="1" fillId="0" borderId="2" xfId="27" applyNumberFormat="1" applyFill="1" applyProtection="1">
      <alignment horizontal="center" vertical="center" wrapText="1"/>
    </xf>
    <xf numFmtId="0" fontId="1" fillId="0" borderId="2" xfId="27" applyFill="1">
      <alignment horizontal="center" vertical="center" wrapText="1"/>
    </xf>
    <xf numFmtId="0" fontId="1" fillId="0" borderId="1" xfId="1" applyNumberFormat="1" applyProtection="1">
      <alignment wrapText="1"/>
    </xf>
    <xf numFmtId="0" fontId="1" fillId="0" borderId="1" xfId="1">
      <alignment wrapText="1"/>
    </xf>
    <xf numFmtId="0" fontId="2" fillId="0" borderId="1" xfId="3" applyNumberFormat="1" applyProtection="1">
      <alignment horizontal="center" wrapText="1"/>
    </xf>
    <xf numFmtId="0" fontId="2" fillId="0" borderId="1" xfId="3">
      <alignment horizontal="center" wrapText="1"/>
    </xf>
    <xf numFmtId="0" fontId="2" fillId="0" borderId="1" xfId="4" applyNumberFormat="1" applyProtection="1">
      <alignment horizontal="center"/>
    </xf>
    <xf numFmtId="0" fontId="2" fillId="0" borderId="1" xfId="4">
      <alignment horizontal="center"/>
    </xf>
    <xf numFmtId="0" fontId="1" fillId="0" borderId="1" xfId="5" applyNumberFormat="1" applyProtection="1">
      <alignment horizontal="right"/>
    </xf>
    <xf numFmtId="0" fontId="1" fillId="0" borderId="1" xfId="5">
      <alignment horizontal="right"/>
    </xf>
    <xf numFmtId="0" fontId="1" fillId="0" borderId="1" xfId="1" applyNumberFormat="1" applyAlignment="1" applyProtection="1">
      <alignment wrapText="1"/>
    </xf>
    <xf numFmtId="0" fontId="1" fillId="0" borderId="1" xfId="1" applyAlignment="1">
      <alignment wrapText="1"/>
    </xf>
    <xf numFmtId="0" fontId="0" fillId="0" borderId="0" xfId="0" applyAlignment="1">
      <alignment wrapText="1"/>
    </xf>
    <xf numFmtId="0" fontId="1" fillId="0" borderId="1" xfId="37" applyNumberFormat="1" applyProtection="1">
      <alignment horizontal="left" wrapText="1"/>
    </xf>
    <xf numFmtId="0" fontId="1" fillId="0" borderId="1" xfId="37">
      <alignment horizontal="left" wrapText="1"/>
    </xf>
    <xf numFmtId="0" fontId="3" fillId="0" borderId="2" xfId="34" applyNumberFormat="1" applyProtection="1">
      <alignment horizontal="left"/>
    </xf>
    <xf numFmtId="0" fontId="3" fillId="0" borderId="2" xfId="34">
      <alignment horizontal="left"/>
    </xf>
    <xf numFmtId="0" fontId="1" fillId="0" borderId="2" xfId="29" applyNumberFormat="1" applyFill="1" applyProtection="1">
      <alignment horizontal="center" vertical="center" wrapText="1"/>
    </xf>
    <xf numFmtId="0" fontId="1" fillId="0" borderId="2" xfId="29" applyFill="1">
      <alignment horizontal="center" vertical="center" wrapText="1"/>
    </xf>
    <xf numFmtId="0" fontId="1" fillId="0" borderId="2" xfId="21" applyNumberFormat="1" applyProtection="1">
      <alignment horizontal="center" vertical="center" wrapText="1"/>
    </xf>
    <xf numFmtId="0" fontId="1" fillId="0" borderId="2" xfId="21">
      <alignment horizontal="center" vertical="center" wrapText="1"/>
    </xf>
    <xf numFmtId="0" fontId="1" fillId="0" borderId="2" xfId="22" applyNumberFormat="1" applyProtection="1">
      <alignment horizontal="center" vertical="center" wrapText="1"/>
    </xf>
    <xf numFmtId="0" fontId="1" fillId="0" borderId="2" xfId="22">
      <alignment horizontal="center" vertical="center" wrapText="1"/>
    </xf>
  </cellXfs>
  <cellStyles count="51">
    <cellStyle name="br" xfId="40"/>
    <cellStyle name="col" xfId="39"/>
    <cellStyle name="style0" xfId="41"/>
    <cellStyle name="td" xfId="42"/>
    <cellStyle name="tr" xfId="38"/>
    <cellStyle name="xl21" xfId="43"/>
    <cellStyle name="xl22" xfId="6"/>
    <cellStyle name="xl23" xfId="44"/>
    <cellStyle name="xl24" xfId="2"/>
    <cellStyle name="xl25" xfId="7"/>
    <cellStyle name="xl26" xfId="31"/>
    <cellStyle name="xl27" xfId="8"/>
    <cellStyle name="xl28" xfId="9"/>
    <cellStyle name="xl29" xfId="10"/>
    <cellStyle name="xl30" xfId="11"/>
    <cellStyle name="xl31" xfId="12"/>
    <cellStyle name="xl32" xfId="13"/>
    <cellStyle name="xl33" xfId="45"/>
    <cellStyle name="xl34" xfId="14"/>
    <cellStyle name="xl35" xfId="15"/>
    <cellStyle name="xl36" xfId="16"/>
    <cellStyle name="xl37" xfId="17"/>
    <cellStyle name="xl38" xfId="34"/>
    <cellStyle name="xl39" xfId="18"/>
    <cellStyle name="xl40" xfId="46"/>
    <cellStyle name="xl41" xfId="35"/>
    <cellStyle name="xl42" xfId="1"/>
    <cellStyle name="xl43" xfId="19"/>
    <cellStyle name="xl44" xfId="20"/>
    <cellStyle name="xl45" xfId="21"/>
    <cellStyle name="xl46" xfId="22"/>
    <cellStyle name="xl47" xfId="23"/>
    <cellStyle name="xl48" xfId="24"/>
    <cellStyle name="xl49" xfId="25"/>
    <cellStyle name="xl50" xfId="26"/>
    <cellStyle name="xl51" xfId="27"/>
    <cellStyle name="xl52" xfId="28"/>
    <cellStyle name="xl53" xfId="29"/>
    <cellStyle name="xl54" xfId="37"/>
    <cellStyle name="xl55" xfId="47"/>
    <cellStyle name="xl56" xfId="36"/>
    <cellStyle name="xl57" xfId="3"/>
    <cellStyle name="xl58" xfId="4"/>
    <cellStyle name="xl59" xfId="5"/>
    <cellStyle name="xl60" xfId="48"/>
    <cellStyle name="xl61" xfId="30"/>
    <cellStyle name="xl62" xfId="49"/>
    <cellStyle name="xl63" xfId="50"/>
    <cellStyle name="xl64" xfId="32"/>
    <cellStyle name="xl65" xfId="33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2"/>
  <sheetViews>
    <sheetView showGridLines="0" tabSelected="1" topLeftCell="A13" zoomScaleNormal="100" zoomScaleSheetLayoutView="100" workbookViewId="0">
      <selection activeCell="AA16" sqref="AA16"/>
    </sheetView>
  </sheetViews>
  <sheetFormatPr defaultRowHeight="15" x14ac:dyDescent="0.25"/>
  <cols>
    <col min="1" max="1" width="40" style="1" customWidth="1"/>
    <col min="2" max="2" width="14.42578125" style="1" customWidth="1"/>
    <col min="3" max="16" width="9.140625" style="1" hidden="1"/>
    <col min="17" max="17" width="15.7109375" style="16" customWidth="1"/>
    <col min="18" max="18" width="9.140625" style="16" hidden="1"/>
    <col min="19" max="19" width="15" style="16" customWidth="1"/>
    <col min="20" max="22" width="9.140625" style="16" hidden="1"/>
    <col min="23" max="23" width="14.42578125" style="16" customWidth="1"/>
    <col min="24" max="25" width="9.140625" style="16" hidden="1"/>
    <col min="26" max="27" width="11.7109375" style="16" customWidth="1"/>
    <col min="28" max="28" width="9.140625" style="1" customWidth="1"/>
    <col min="29" max="16384" width="9.140625" style="1"/>
  </cols>
  <sheetData>
    <row r="1" spans="1:28" x14ac:dyDescent="0.25">
      <c r="A1" s="47"/>
      <c r="B1" s="48"/>
      <c r="C1" s="48"/>
      <c r="D1" s="48"/>
      <c r="E1" s="48"/>
      <c r="F1" s="48"/>
      <c r="G1" s="48"/>
      <c r="H1" s="48"/>
      <c r="I1" s="48"/>
      <c r="J1" s="48"/>
      <c r="K1" s="2"/>
      <c r="L1" s="2"/>
      <c r="M1" s="2"/>
      <c r="N1" s="2"/>
      <c r="O1" s="2"/>
      <c r="P1" s="2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2"/>
    </row>
    <row r="2" spans="1:28" ht="15.2" customHeight="1" x14ac:dyDescent="0.25">
      <c r="A2" s="55" t="s">
        <v>0</v>
      </c>
      <c r="B2" s="56"/>
      <c r="C2" s="56"/>
      <c r="D2" s="56"/>
      <c r="E2" s="56"/>
      <c r="F2" s="56"/>
      <c r="G2" s="56"/>
      <c r="H2" s="56"/>
      <c r="I2" s="56"/>
      <c r="J2" s="56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2"/>
    </row>
    <row r="3" spans="1:28" ht="35.25" customHeight="1" x14ac:dyDescent="0.25">
      <c r="A3" s="49" t="s">
        <v>31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8"/>
      <c r="AB3" s="2"/>
    </row>
    <row r="4" spans="1:28" ht="15.75" customHeight="1" x14ac:dyDescent="0.25">
      <c r="A4" s="51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9"/>
      <c r="AB4" s="2"/>
    </row>
    <row r="5" spans="1:28" ht="12.75" customHeight="1" x14ac:dyDescent="0.25">
      <c r="A5" s="53" t="s">
        <v>1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2"/>
    </row>
    <row r="6" spans="1:28" ht="26.25" customHeight="1" x14ac:dyDescent="0.25">
      <c r="A6" s="31" t="s">
        <v>2</v>
      </c>
      <c r="B6" s="33" t="s">
        <v>3</v>
      </c>
      <c r="C6" s="23" t="s">
        <v>4</v>
      </c>
      <c r="D6" s="25" t="s">
        <v>4</v>
      </c>
      <c r="E6" s="27" t="s">
        <v>4</v>
      </c>
      <c r="F6" s="29" t="s">
        <v>4</v>
      </c>
      <c r="G6" s="17" t="s">
        <v>4</v>
      </c>
      <c r="H6" s="19" t="s">
        <v>4</v>
      </c>
      <c r="I6" s="21" t="s">
        <v>4</v>
      </c>
      <c r="J6" s="37" t="s">
        <v>4</v>
      </c>
      <c r="K6" s="35" t="s">
        <v>4</v>
      </c>
      <c r="L6" s="64" t="s">
        <v>4</v>
      </c>
      <c r="M6" s="66" t="s">
        <v>4</v>
      </c>
      <c r="N6" s="39" t="s">
        <v>4</v>
      </c>
      <c r="O6" s="41" t="s">
        <v>4</v>
      </c>
      <c r="P6" s="43" t="s">
        <v>4</v>
      </c>
      <c r="Q6" s="45" t="s">
        <v>32</v>
      </c>
      <c r="R6" s="10" t="s">
        <v>4</v>
      </c>
      <c r="S6" s="62" t="s">
        <v>36</v>
      </c>
      <c r="T6" s="62" t="s">
        <v>4</v>
      </c>
      <c r="U6" s="62" t="s">
        <v>4</v>
      </c>
      <c r="V6" s="10" t="s">
        <v>4</v>
      </c>
      <c r="W6" s="62" t="s">
        <v>35</v>
      </c>
      <c r="X6" s="62"/>
      <c r="Y6" s="62"/>
      <c r="Z6" s="62" t="s">
        <v>33</v>
      </c>
      <c r="AA6" s="62" t="s">
        <v>34</v>
      </c>
      <c r="AB6" s="2"/>
    </row>
    <row r="7" spans="1:28" ht="43.5" customHeight="1" x14ac:dyDescent="0.25">
      <c r="A7" s="32"/>
      <c r="B7" s="34"/>
      <c r="C7" s="24"/>
      <c r="D7" s="26"/>
      <c r="E7" s="28"/>
      <c r="F7" s="30"/>
      <c r="G7" s="18"/>
      <c r="H7" s="20"/>
      <c r="I7" s="22"/>
      <c r="J7" s="38"/>
      <c r="K7" s="36"/>
      <c r="L7" s="65"/>
      <c r="M7" s="67"/>
      <c r="N7" s="40"/>
      <c r="O7" s="42"/>
      <c r="P7" s="44"/>
      <c r="Q7" s="46"/>
      <c r="R7" s="10"/>
      <c r="S7" s="63"/>
      <c r="T7" s="63"/>
      <c r="U7" s="63"/>
      <c r="V7" s="10"/>
      <c r="W7" s="63"/>
      <c r="X7" s="63"/>
      <c r="Y7" s="63"/>
      <c r="Z7" s="63"/>
      <c r="AA7" s="63"/>
      <c r="AB7" s="2"/>
    </row>
    <row r="8" spans="1:28" ht="63.75" x14ac:dyDescent="0.25">
      <c r="A8" s="3" t="s">
        <v>5</v>
      </c>
      <c r="B8" s="4" t="s">
        <v>7</v>
      </c>
      <c r="C8" s="4" t="s">
        <v>6</v>
      </c>
      <c r="D8" s="4"/>
      <c r="E8" s="4"/>
      <c r="F8" s="4"/>
      <c r="G8" s="4"/>
      <c r="H8" s="4"/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11">
        <v>1759500</v>
      </c>
      <c r="R8" s="11">
        <v>817034.2</v>
      </c>
      <c r="S8" s="11">
        <v>1187924.6399999999</v>
      </c>
      <c r="T8" s="11">
        <v>0</v>
      </c>
      <c r="U8" s="11">
        <v>0</v>
      </c>
      <c r="V8" s="11">
        <v>762030.5</v>
      </c>
      <c r="W8" s="11">
        <v>762030.5</v>
      </c>
      <c r="X8" s="11"/>
      <c r="Y8" s="12"/>
      <c r="Z8" s="11">
        <f>S8/Q8*100</f>
        <v>67.514898550724638</v>
      </c>
      <c r="AA8" s="12">
        <f>S8/W8</f>
        <v>1.5588938238036403</v>
      </c>
      <c r="AB8" s="2"/>
    </row>
    <row r="9" spans="1:28" ht="38.25" x14ac:dyDescent="0.25">
      <c r="A9" s="3" t="s">
        <v>8</v>
      </c>
      <c r="B9" s="4" t="s">
        <v>9</v>
      </c>
      <c r="C9" s="4" t="s">
        <v>6</v>
      </c>
      <c r="D9" s="4"/>
      <c r="E9" s="4"/>
      <c r="F9" s="4"/>
      <c r="G9" s="4"/>
      <c r="H9" s="4"/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11">
        <v>7693160</v>
      </c>
      <c r="R9" s="11">
        <v>4853519.3</v>
      </c>
      <c r="S9" s="11">
        <v>5380302.6699999999</v>
      </c>
      <c r="T9" s="11">
        <v>0</v>
      </c>
      <c r="U9" s="11">
        <v>0</v>
      </c>
      <c r="V9" s="11">
        <v>4571871.71</v>
      </c>
      <c r="W9" s="11">
        <v>4571871.71</v>
      </c>
      <c r="X9" s="11"/>
      <c r="Y9" s="12"/>
      <c r="Z9" s="11">
        <f t="shared" ref="Z9:Z20" si="0">S9/Q9*100</f>
        <v>69.936185780615517</v>
      </c>
      <c r="AA9" s="12">
        <f t="shared" ref="AA9:AA20" si="1">S9/W9</f>
        <v>1.176827131485717</v>
      </c>
      <c r="AB9" s="2"/>
    </row>
    <row r="10" spans="1:28" ht="63.75" x14ac:dyDescent="0.25">
      <c r="A10" s="3" t="s">
        <v>10</v>
      </c>
      <c r="B10" s="4" t="s">
        <v>11</v>
      </c>
      <c r="C10" s="4" t="s">
        <v>6</v>
      </c>
      <c r="D10" s="4"/>
      <c r="E10" s="4"/>
      <c r="F10" s="4"/>
      <c r="G10" s="4"/>
      <c r="H10" s="4"/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11">
        <v>864746</v>
      </c>
      <c r="R10" s="11">
        <v>530004</v>
      </c>
      <c r="S10" s="11">
        <v>536386.59</v>
      </c>
      <c r="T10" s="11">
        <v>0</v>
      </c>
      <c r="U10" s="11">
        <v>0</v>
      </c>
      <c r="V10" s="11">
        <v>454967.81</v>
      </c>
      <c r="W10" s="11">
        <v>454967.81</v>
      </c>
      <c r="X10" s="11"/>
      <c r="Y10" s="12"/>
      <c r="Z10" s="11">
        <f t="shared" si="0"/>
        <v>62.02822447285098</v>
      </c>
      <c r="AA10" s="12">
        <f t="shared" si="1"/>
        <v>1.1789550342034087</v>
      </c>
      <c r="AB10" s="2"/>
    </row>
    <row r="11" spans="1:28" ht="51" x14ac:dyDescent="0.25">
      <c r="A11" s="3" t="s">
        <v>12</v>
      </c>
      <c r="B11" s="4" t="s">
        <v>13</v>
      </c>
      <c r="C11" s="4" t="s">
        <v>6</v>
      </c>
      <c r="D11" s="4"/>
      <c r="E11" s="4"/>
      <c r="F11" s="4"/>
      <c r="G11" s="4"/>
      <c r="H11" s="4"/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11">
        <v>64621863.520000003</v>
      </c>
      <c r="R11" s="11">
        <v>47609801.619999997</v>
      </c>
      <c r="S11" s="11">
        <v>45897070.299999997</v>
      </c>
      <c r="T11" s="11">
        <v>0</v>
      </c>
      <c r="U11" s="11">
        <v>0</v>
      </c>
      <c r="V11" s="11">
        <v>44696370.539999999</v>
      </c>
      <c r="W11" s="11">
        <v>44696370.539999999</v>
      </c>
      <c r="X11" s="11"/>
      <c r="Y11" s="12"/>
      <c r="Z11" s="11">
        <f t="shared" si="0"/>
        <v>71.024058731755986</v>
      </c>
      <c r="AA11" s="12">
        <f t="shared" si="1"/>
        <v>1.0268634733758855</v>
      </c>
      <c r="AB11" s="2"/>
    </row>
    <row r="12" spans="1:28" ht="76.5" x14ac:dyDescent="0.25">
      <c r="A12" s="3" t="s">
        <v>14</v>
      </c>
      <c r="B12" s="4" t="s">
        <v>15</v>
      </c>
      <c r="C12" s="4" t="s">
        <v>6</v>
      </c>
      <c r="D12" s="4"/>
      <c r="E12" s="4"/>
      <c r="F12" s="4"/>
      <c r="G12" s="4"/>
      <c r="H12" s="4"/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11">
        <v>0</v>
      </c>
      <c r="R12" s="11">
        <v>3698100</v>
      </c>
      <c r="S12" s="11">
        <v>0</v>
      </c>
      <c r="T12" s="11">
        <v>0</v>
      </c>
      <c r="U12" s="11">
        <v>0</v>
      </c>
      <c r="V12" s="11">
        <v>3131100</v>
      </c>
      <c r="W12" s="11">
        <v>3131100</v>
      </c>
      <c r="X12" s="11"/>
      <c r="Y12" s="12"/>
      <c r="Z12" s="11"/>
      <c r="AA12" s="12">
        <f t="shared" si="1"/>
        <v>0</v>
      </c>
      <c r="AB12" s="2"/>
    </row>
    <row r="13" spans="1:28" ht="89.25" x14ac:dyDescent="0.25">
      <c r="A13" s="3" t="s">
        <v>16</v>
      </c>
      <c r="B13" s="4" t="s">
        <v>17</v>
      </c>
      <c r="C13" s="4" t="s">
        <v>6</v>
      </c>
      <c r="D13" s="4"/>
      <c r="E13" s="4"/>
      <c r="F13" s="4"/>
      <c r="G13" s="4"/>
      <c r="H13" s="4"/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11">
        <v>5437106.1799999997</v>
      </c>
      <c r="R13" s="11">
        <v>1683369.99</v>
      </c>
      <c r="S13" s="11">
        <v>482000</v>
      </c>
      <c r="T13" s="11">
        <v>0</v>
      </c>
      <c r="U13" s="11">
        <v>0</v>
      </c>
      <c r="V13" s="11">
        <v>289100</v>
      </c>
      <c r="W13" s="11">
        <v>289100</v>
      </c>
      <c r="X13" s="11"/>
      <c r="Y13" s="12"/>
      <c r="Z13" s="11">
        <f t="shared" si="0"/>
        <v>8.8650098792074719</v>
      </c>
      <c r="AA13" s="12">
        <f t="shared" si="1"/>
        <v>1.6672431684538223</v>
      </c>
      <c r="AB13" s="2"/>
    </row>
    <row r="14" spans="1:28" ht="63.75" x14ac:dyDescent="0.25">
      <c r="A14" s="3" t="s">
        <v>18</v>
      </c>
      <c r="B14" s="4" t="s">
        <v>19</v>
      </c>
      <c r="C14" s="4" t="s">
        <v>6</v>
      </c>
      <c r="D14" s="4"/>
      <c r="E14" s="4"/>
      <c r="F14" s="4"/>
      <c r="G14" s="4"/>
      <c r="H14" s="4"/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11">
        <v>777439.18</v>
      </c>
      <c r="R14" s="11">
        <v>132013</v>
      </c>
      <c r="S14" s="11">
        <v>174899.91</v>
      </c>
      <c r="T14" s="11">
        <v>0</v>
      </c>
      <c r="U14" s="11">
        <v>0</v>
      </c>
      <c r="V14" s="11">
        <v>87948</v>
      </c>
      <c r="W14" s="11">
        <v>87948</v>
      </c>
      <c r="X14" s="11"/>
      <c r="Y14" s="12"/>
      <c r="Z14" s="11">
        <f t="shared" si="0"/>
        <v>22.496925097086052</v>
      </c>
      <c r="AA14" s="12">
        <f t="shared" si="1"/>
        <v>1.9886741028789741</v>
      </c>
      <c r="AB14" s="2"/>
    </row>
    <row r="15" spans="1:28" ht="38.25" x14ac:dyDescent="0.25">
      <c r="A15" s="3" t="s">
        <v>20</v>
      </c>
      <c r="B15" s="4" t="s">
        <v>21</v>
      </c>
      <c r="C15" s="4" t="s">
        <v>6</v>
      </c>
      <c r="D15" s="4"/>
      <c r="E15" s="4"/>
      <c r="F15" s="4"/>
      <c r="G15" s="4"/>
      <c r="H15" s="4"/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11">
        <v>1987971.72</v>
      </c>
      <c r="R15" s="11">
        <v>101410</v>
      </c>
      <c r="S15" s="11">
        <v>1460785.51</v>
      </c>
      <c r="T15" s="11">
        <v>0</v>
      </c>
      <c r="U15" s="11">
        <v>0</v>
      </c>
      <c r="V15" s="11">
        <v>101410</v>
      </c>
      <c r="W15" s="11">
        <v>101410</v>
      </c>
      <c r="X15" s="11"/>
      <c r="Y15" s="12"/>
      <c r="Z15" s="11">
        <f t="shared" si="0"/>
        <v>73.481201734600134</v>
      </c>
      <c r="AA15" s="12" t="s">
        <v>37</v>
      </c>
      <c r="AB15" s="2"/>
    </row>
    <row r="16" spans="1:28" ht="63.75" x14ac:dyDescent="0.25">
      <c r="A16" s="3" t="s">
        <v>22</v>
      </c>
      <c r="B16" s="4" t="s">
        <v>23</v>
      </c>
      <c r="C16" s="4" t="s">
        <v>6</v>
      </c>
      <c r="D16" s="4"/>
      <c r="E16" s="4"/>
      <c r="F16" s="4"/>
      <c r="G16" s="4"/>
      <c r="H16" s="4"/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11">
        <v>36906597.060000002</v>
      </c>
      <c r="R16" s="11">
        <v>25043768.07</v>
      </c>
      <c r="S16" s="11">
        <v>25497151.800000001</v>
      </c>
      <c r="T16" s="11">
        <v>0</v>
      </c>
      <c r="U16" s="11">
        <v>0</v>
      </c>
      <c r="V16" s="11">
        <v>23368088.59</v>
      </c>
      <c r="W16" s="11">
        <v>23368088.59</v>
      </c>
      <c r="X16" s="11"/>
      <c r="Y16" s="12"/>
      <c r="Z16" s="11">
        <f t="shared" si="0"/>
        <v>69.085621084351473</v>
      </c>
      <c r="AA16" s="12">
        <f t="shared" si="1"/>
        <v>1.0911098570086344</v>
      </c>
      <c r="AB16" s="2"/>
    </row>
    <row r="17" spans="1:28" ht="63.75" x14ac:dyDescent="0.25">
      <c r="A17" s="3" t="s">
        <v>24</v>
      </c>
      <c r="B17" s="4" t="s">
        <v>25</v>
      </c>
      <c r="C17" s="4" t="s">
        <v>6</v>
      </c>
      <c r="D17" s="4"/>
      <c r="E17" s="4"/>
      <c r="F17" s="4"/>
      <c r="G17" s="4"/>
      <c r="H17" s="4"/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11">
        <v>12776531.75</v>
      </c>
      <c r="R17" s="11">
        <v>2330940.96</v>
      </c>
      <c r="S17" s="11">
        <v>7698989.54</v>
      </c>
      <c r="T17" s="11">
        <v>0</v>
      </c>
      <c r="U17" s="11">
        <v>0</v>
      </c>
      <c r="V17" s="11">
        <v>2190791.59</v>
      </c>
      <c r="W17" s="11">
        <v>2190791.59</v>
      </c>
      <c r="X17" s="11"/>
      <c r="Y17" s="12"/>
      <c r="Z17" s="11">
        <f t="shared" si="0"/>
        <v>60.258837771056292</v>
      </c>
      <c r="AA17" s="12">
        <f t="shared" si="1"/>
        <v>3.5142500889370316</v>
      </c>
      <c r="AB17" s="2"/>
    </row>
    <row r="18" spans="1:28" ht="76.5" x14ac:dyDescent="0.25">
      <c r="A18" s="3" t="s">
        <v>26</v>
      </c>
      <c r="B18" s="4" t="s">
        <v>27</v>
      </c>
      <c r="C18" s="4" t="s">
        <v>6</v>
      </c>
      <c r="D18" s="4"/>
      <c r="E18" s="4"/>
      <c r="F18" s="4"/>
      <c r="G18" s="4"/>
      <c r="H18" s="4"/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11">
        <v>3816611.81</v>
      </c>
      <c r="R18" s="11">
        <v>3717188.88</v>
      </c>
      <c r="S18" s="11">
        <v>263060.57</v>
      </c>
      <c r="T18" s="11">
        <v>0</v>
      </c>
      <c r="U18" s="11">
        <v>0</v>
      </c>
      <c r="V18" s="11">
        <v>3706188.88</v>
      </c>
      <c r="W18" s="11">
        <v>3706188.88</v>
      </c>
      <c r="X18" s="11"/>
      <c r="Y18" s="12"/>
      <c r="Z18" s="11">
        <f t="shared" si="0"/>
        <v>6.892515746839865</v>
      </c>
      <c r="AA18" s="12">
        <f t="shared" si="1"/>
        <v>7.0978727344300926E-2</v>
      </c>
      <c r="AB18" s="2"/>
    </row>
    <row r="19" spans="1:28" ht="89.25" x14ac:dyDescent="0.25">
      <c r="A19" s="3" t="s">
        <v>28</v>
      </c>
      <c r="B19" s="4" t="s">
        <v>29</v>
      </c>
      <c r="C19" s="4" t="s">
        <v>6</v>
      </c>
      <c r="D19" s="4"/>
      <c r="E19" s="4"/>
      <c r="F19" s="4"/>
      <c r="G19" s="4"/>
      <c r="H19" s="4"/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11">
        <v>2520</v>
      </c>
      <c r="R19" s="11">
        <v>2310</v>
      </c>
      <c r="S19" s="11">
        <v>2520</v>
      </c>
      <c r="T19" s="11">
        <v>0</v>
      </c>
      <c r="U19" s="11">
        <v>0</v>
      </c>
      <c r="V19" s="11">
        <v>2310</v>
      </c>
      <c r="W19" s="11">
        <v>2310</v>
      </c>
      <c r="X19" s="11"/>
      <c r="Y19" s="12"/>
      <c r="Z19" s="11">
        <f t="shared" si="0"/>
        <v>100</v>
      </c>
      <c r="AA19" s="12">
        <f t="shared" si="1"/>
        <v>1.0909090909090908</v>
      </c>
      <c r="AB19" s="2"/>
    </row>
    <row r="20" spans="1:28" ht="12.75" customHeight="1" x14ac:dyDescent="0.25">
      <c r="A20" s="60" t="s">
        <v>30</v>
      </c>
      <c r="B20" s="61"/>
      <c r="C20" s="61"/>
      <c r="D20" s="61"/>
      <c r="E20" s="61"/>
      <c r="F20" s="61"/>
      <c r="G20" s="61"/>
      <c r="H20" s="61"/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13">
        <f>Q8+Q9+Q10+Q11+Q12+Q13+Q14+Q15+Q16+Q17+Q18+Q19</f>
        <v>136644047.22000003</v>
      </c>
      <c r="R20" s="13">
        <f t="shared" ref="R20:S20" si="2">R8+R9+R10+R11+R12+R13+R14+R15+R16+R17+R18+R19</f>
        <v>90519460.019999996</v>
      </c>
      <c r="S20" s="13">
        <f t="shared" si="2"/>
        <v>88581091.529999986</v>
      </c>
      <c r="T20" s="13">
        <v>0</v>
      </c>
      <c r="U20" s="13">
        <v>0</v>
      </c>
      <c r="V20" s="13">
        <v>83362177.620000005</v>
      </c>
      <c r="W20" s="13">
        <v>83362177.620000005</v>
      </c>
      <c r="X20" s="13"/>
      <c r="Y20" s="14"/>
      <c r="Z20" s="11">
        <f t="shared" si="0"/>
        <v>64.826162084750322</v>
      </c>
      <c r="AA20" s="12">
        <f t="shared" si="1"/>
        <v>1.0626052972583082</v>
      </c>
      <c r="AB20" s="2"/>
    </row>
    <row r="21" spans="1:28" ht="12.75" customHeight="1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7"/>
      <c r="R21" s="7" t="s">
        <v>4</v>
      </c>
      <c r="S21" s="7"/>
      <c r="T21" s="7"/>
      <c r="U21" s="7"/>
      <c r="V21" s="7" t="s">
        <v>4</v>
      </c>
      <c r="W21" s="7"/>
      <c r="X21" s="7"/>
      <c r="Y21" s="7"/>
      <c r="Z21" s="7"/>
      <c r="AA21" s="7"/>
      <c r="AB21" s="2"/>
    </row>
    <row r="22" spans="1:28" x14ac:dyDescent="0.25">
      <c r="A22" s="58"/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15"/>
      <c r="T22" s="15"/>
      <c r="U22" s="15"/>
      <c r="V22" s="15"/>
      <c r="W22" s="15"/>
      <c r="X22" s="15"/>
      <c r="Y22" s="15"/>
      <c r="Z22" s="15"/>
      <c r="AA22" s="15"/>
      <c r="AB22" s="2"/>
    </row>
  </sheetData>
  <mergeCells count="32">
    <mergeCell ref="A22:R22"/>
    <mergeCell ref="A20:H20"/>
    <mergeCell ref="W6:W7"/>
    <mergeCell ref="U6:U7"/>
    <mergeCell ref="X6:X7"/>
    <mergeCell ref="S6:S7"/>
    <mergeCell ref="T6:T7"/>
    <mergeCell ref="L6:L7"/>
    <mergeCell ref="M6:M7"/>
    <mergeCell ref="O6:O7"/>
    <mergeCell ref="P6:P7"/>
    <mergeCell ref="Q6:Q7"/>
    <mergeCell ref="A1:J1"/>
    <mergeCell ref="A3:Z3"/>
    <mergeCell ref="A4:Z4"/>
    <mergeCell ref="A5:AA5"/>
    <mergeCell ref="A2:AA2"/>
    <mergeCell ref="Y6:Y7"/>
    <mergeCell ref="Z6:Z7"/>
    <mergeCell ref="AA6:AA7"/>
    <mergeCell ref="A6:A7"/>
    <mergeCell ref="B6:B7"/>
    <mergeCell ref="K6:K7"/>
    <mergeCell ref="J6:J7"/>
    <mergeCell ref="N6:N7"/>
    <mergeCell ref="G6:G7"/>
    <mergeCell ref="H6:H7"/>
    <mergeCell ref="I6:I7"/>
    <mergeCell ref="C6:C7"/>
    <mergeCell ref="D6:D7"/>
    <mergeCell ref="E6:E7"/>
    <mergeCell ref="F6:F7"/>
  </mergeCells>
  <pageMargins left="0.59027779999999996" right="0.59027779999999996" top="0.59027779999999996" bottom="0.59027779999999996" header="0.39374999999999999" footer="0.39374999999999999"/>
  <pageSetup paperSize="9" fitToHeight="20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4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&gt;01.01.2020&lt;/string&gt;&#10;    &lt;string&gt;30.09.2020&lt;/string&gt;&#10;  &lt;/DateInfo&gt;&#10;  &lt;Code&gt;B799BBC9A54C43F3A648063377606B&lt;/Code&gt;&#10;  &lt;ObjectCode&gt;SQUERY_ANAL_ISP_BUDG&lt;/ObjectCode&gt;&#10;  &lt;DocName&gt;Пучкова ТВ&lt;/DocName&gt;&#10;  &lt;VariantName&gt;Пучкова ТВ&lt;/VariantName&gt;&#10;  &lt;VariantLink&gt;244693294&lt;/VariantLink&gt;&#10;  &lt;SvodReportLink xsi:nil=&quot;true&quot; /&gt;&#10;  &lt;ReportLink&gt;328165&lt;/ReportLink&gt;&#10;  &lt;Note&gt;01.01.2020 - 30.09.2020&#10;&lt;/Note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31E58D3B-1F3D-4E13-9FC4-2B0169694278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без учета счетов бюджета</vt:lpstr>
      <vt:lpstr>'без учета счетов бюджета'!Заголовки_для_печати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Finotdel</dc:creator>
  <cp:lastModifiedBy>Finotdel</cp:lastModifiedBy>
  <dcterms:created xsi:type="dcterms:W3CDTF">2020-11-13T05:54:34Z</dcterms:created>
  <dcterms:modified xsi:type="dcterms:W3CDTF">2021-10-26T09:36:04Z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Пучкова ТВ</vt:lpwstr>
  </property>
  <property fmtid="{D5CDD505-2E9C-101B-9397-08002B2CF9AE}" pid="3" name="Версия клиента">
    <vt:lpwstr>20.1.1.3250 (.NET 4.0)</vt:lpwstr>
  </property>
  <property fmtid="{D5CDD505-2E9C-101B-9397-08002B2CF9AE}" pid="4" name="Версия базы">
    <vt:lpwstr>20.1.1823.10944150</vt:lpwstr>
  </property>
  <property fmtid="{D5CDD505-2E9C-101B-9397-08002B2CF9AE}" pid="5" name="Тип сервера">
    <vt:lpwstr>MSSQL</vt:lpwstr>
  </property>
  <property fmtid="{D5CDD505-2E9C-101B-9397-08002B2CF9AE}" pid="6" name="Сервер">
    <vt:lpwstr>192.168.1.250</vt:lpwstr>
  </property>
  <property fmtid="{D5CDD505-2E9C-101B-9397-08002B2CF9AE}" pid="7" name="База">
    <vt:lpwstr>budget2020</vt:lpwstr>
  </property>
  <property fmtid="{D5CDD505-2E9C-101B-9397-08002B2CF9AE}" pid="8" name="Пользователь">
    <vt:lpwstr>пучкова</vt:lpwstr>
  </property>
  <property fmtid="{D5CDD505-2E9C-101B-9397-08002B2CF9AE}" pid="9" name="Шаблон">
    <vt:lpwstr>sqr_info_isp_budg_2019.xlt</vt:lpwstr>
  </property>
  <property fmtid="{D5CDD505-2E9C-101B-9397-08002B2CF9AE}" pid="10" name="Имя варианта">
    <vt:lpwstr>Пучкова ТВ</vt:lpwstr>
  </property>
  <property fmtid="{D5CDD505-2E9C-101B-9397-08002B2CF9AE}" pid="11" name="Код отчета">
    <vt:lpwstr>B799BBC9A54C43F3A648063377606B</vt:lpwstr>
  </property>
  <property fmtid="{D5CDD505-2E9C-101B-9397-08002B2CF9AE}" pid="12" name="Локальная база">
    <vt:lpwstr>не используется</vt:lpwstr>
  </property>
</Properties>
</file>